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5" sheetId="1" r:id="rId1"/>
  </sheets>
  <definedNames>
    <definedName name="_xlnm.Print_Area" localSheetId="0">'приложение 5'!$A$1:$M$515</definedName>
  </definedNames>
  <calcPr calcId="145621"/>
</workbook>
</file>

<file path=xl/calcChain.xml><?xml version="1.0" encoding="utf-8"?>
<calcChain xmlns="http://schemas.openxmlformats.org/spreadsheetml/2006/main">
  <c r="F514" i="1" l="1"/>
  <c r="F513" i="1"/>
  <c r="F510" i="1"/>
  <c r="F515" i="1"/>
  <c r="F508" i="1"/>
  <c r="K508" i="1"/>
  <c r="K507" i="1"/>
  <c r="F507" i="1"/>
  <c r="F500" i="1"/>
  <c r="K500" i="1"/>
  <c r="K502" i="1"/>
  <c r="F504" i="1"/>
  <c r="K504" i="1"/>
  <c r="F498" i="1"/>
  <c r="K499" i="1"/>
  <c r="K498" i="1"/>
  <c r="K497" i="1"/>
  <c r="K496" i="1"/>
  <c r="K495" i="1"/>
  <c r="F495" i="1"/>
  <c r="F492" i="1"/>
  <c r="K494" i="1"/>
  <c r="K493" i="1"/>
  <c r="K492" i="1"/>
  <c r="K490" i="1"/>
  <c r="K489" i="1"/>
  <c r="F489" i="1"/>
  <c r="K488" i="1"/>
  <c r="K487" i="1"/>
  <c r="K486" i="1"/>
  <c r="F486" i="1"/>
  <c r="F483" i="1"/>
  <c r="F480" i="1"/>
  <c r="K484" i="1"/>
  <c r="K483" i="1"/>
  <c r="K482" i="1"/>
  <c r="K481" i="1"/>
  <c r="K480" i="1"/>
  <c r="F477" i="1"/>
  <c r="K478" i="1"/>
  <c r="K477" i="1"/>
  <c r="K476" i="1"/>
  <c r="K475" i="1"/>
  <c r="K474" i="1"/>
  <c r="F474" i="1"/>
  <c r="K453" i="1"/>
  <c r="K472" i="1"/>
  <c r="K471" i="1"/>
  <c r="F471" i="1"/>
  <c r="F468" i="1"/>
  <c r="K470" i="1"/>
  <c r="K469" i="1"/>
  <c r="K468" i="1"/>
  <c r="K431" i="1" l="1"/>
  <c r="K314" i="1"/>
  <c r="K254" i="1"/>
  <c r="K427" i="1"/>
  <c r="K421" i="1"/>
  <c r="K415" i="1"/>
  <c r="K409" i="1"/>
  <c r="K403" i="1"/>
  <c r="K397" i="1"/>
  <c r="K391" i="1"/>
  <c r="K385" i="1"/>
  <c r="K379" i="1"/>
  <c r="K373" i="1"/>
  <c r="K367" i="1"/>
  <c r="K361" i="1"/>
  <c r="K355" i="1"/>
  <c r="K349" i="1"/>
  <c r="K343" i="1"/>
  <c r="K337" i="1"/>
  <c r="K331" i="1"/>
  <c r="K325" i="1"/>
  <c r="K319" i="1"/>
  <c r="K313" i="1"/>
  <c r="K307" i="1"/>
  <c r="K301" i="1"/>
  <c r="K295" i="1"/>
  <c r="K289" i="1"/>
  <c r="K283" i="1"/>
  <c r="K277" i="1"/>
  <c r="K271" i="1"/>
  <c r="K265" i="1"/>
  <c r="K259" i="1"/>
  <c r="K253" i="1"/>
  <c r="K247" i="1"/>
  <c r="K241" i="1"/>
  <c r="K235" i="1"/>
  <c r="K229" i="1"/>
  <c r="K223" i="1"/>
  <c r="K217" i="1"/>
  <c r="K211" i="1"/>
  <c r="K205" i="1"/>
  <c r="K199" i="1"/>
  <c r="K193" i="1"/>
  <c r="K187" i="1"/>
  <c r="K181" i="1"/>
  <c r="K426" i="1"/>
  <c r="K420" i="1"/>
  <c r="K414" i="1"/>
  <c r="K408" i="1"/>
  <c r="K402" i="1"/>
  <c r="K396" i="1"/>
  <c r="K390" i="1"/>
  <c r="K384" i="1"/>
  <c r="K378" i="1"/>
  <c r="K372" i="1"/>
  <c r="K366" i="1"/>
  <c r="K360" i="1"/>
  <c r="K354" i="1"/>
  <c r="K348" i="1"/>
  <c r="K342" i="1"/>
  <c r="K330" i="1"/>
  <c r="K324" i="1"/>
  <c r="K318" i="1"/>
  <c r="K312" i="1"/>
  <c r="K306" i="1"/>
  <c r="K300" i="1"/>
  <c r="K294" i="1"/>
  <c r="K276" i="1"/>
  <c r="K270" i="1"/>
  <c r="K264" i="1"/>
  <c r="K258" i="1"/>
  <c r="K246" i="1"/>
  <c r="K240" i="1"/>
  <c r="K234" i="1"/>
  <c r="K228" i="1"/>
  <c r="K222" i="1"/>
  <c r="K210" i="1"/>
  <c r="K204" i="1"/>
  <c r="K198" i="1"/>
  <c r="K192" i="1"/>
  <c r="K288" i="1"/>
  <c r="K282" i="1"/>
  <c r="K252" i="1"/>
  <c r="K216" i="1"/>
  <c r="K186" i="1"/>
  <c r="K425" i="1"/>
  <c r="K424" i="1"/>
  <c r="K419" i="1"/>
  <c r="K418" i="1"/>
  <c r="K413" i="1"/>
  <c r="K412" i="1"/>
  <c r="K407" i="1"/>
  <c r="K406" i="1"/>
  <c r="K401" i="1"/>
  <c r="K400" i="1"/>
  <c r="K395" i="1"/>
  <c r="K394" i="1"/>
  <c r="K389" i="1"/>
  <c r="K388" i="1"/>
  <c r="K383" i="1"/>
  <c r="K382" i="1"/>
  <c r="K377" i="1"/>
  <c r="K376" i="1"/>
  <c r="K371" i="1"/>
  <c r="K370" i="1"/>
  <c r="K365" i="1"/>
  <c r="K364" i="1"/>
  <c r="K359" i="1"/>
  <c r="K358" i="1"/>
  <c r="K353" i="1"/>
  <c r="K352" i="1"/>
  <c r="K347" i="1"/>
  <c r="K346" i="1"/>
  <c r="K341" i="1"/>
  <c r="K340" i="1"/>
  <c r="K335" i="1"/>
  <c r="K334" i="1"/>
  <c r="K329" i="1"/>
  <c r="K328" i="1"/>
  <c r="K323" i="1"/>
  <c r="K322" i="1"/>
  <c r="K317" i="1"/>
  <c r="K316" i="1"/>
  <c r="K311" i="1"/>
  <c r="K310" i="1"/>
  <c r="K305" i="1"/>
  <c r="K304" i="1"/>
  <c r="K299" i="1"/>
  <c r="K298" i="1"/>
  <c r="K293" i="1"/>
  <c r="K292" i="1"/>
  <c r="K287" i="1"/>
  <c r="K286" i="1"/>
  <c r="K281" i="1"/>
  <c r="K280" i="1"/>
  <c r="K275" i="1"/>
  <c r="K274" i="1"/>
  <c r="K269" i="1"/>
  <c r="K268" i="1"/>
  <c r="K263" i="1"/>
  <c r="K262" i="1"/>
  <c r="K257" i="1"/>
  <c r="K256" i="1"/>
  <c r="K251" i="1"/>
  <c r="K250" i="1"/>
  <c r="K245" i="1"/>
  <c r="K244" i="1"/>
  <c r="K239" i="1"/>
  <c r="K238" i="1"/>
  <c r="K233" i="1"/>
  <c r="K232" i="1"/>
  <c r="K227" i="1"/>
  <c r="K226" i="1"/>
  <c r="K221" i="1"/>
  <c r="K220" i="1"/>
  <c r="K215" i="1"/>
  <c r="K214" i="1"/>
  <c r="K209" i="1"/>
  <c r="K208" i="1"/>
  <c r="K203" i="1"/>
  <c r="K202" i="1"/>
  <c r="K197" i="1"/>
  <c r="K196" i="1"/>
  <c r="K191" i="1"/>
  <c r="K190" i="1"/>
  <c r="K185" i="1"/>
  <c r="K184" i="1"/>
  <c r="K179" i="1"/>
  <c r="K178" i="1"/>
  <c r="K423" i="1"/>
  <c r="K411" i="1"/>
  <c r="K405" i="1"/>
  <c r="K399" i="1"/>
  <c r="K393" i="1"/>
  <c r="K387" i="1"/>
  <c r="K381" i="1"/>
  <c r="K375" i="1"/>
  <c r="K369" i="1"/>
  <c r="K363" i="1"/>
  <c r="K357" i="1"/>
  <c r="K351" i="1"/>
  <c r="K345" i="1"/>
  <c r="K339" i="1"/>
  <c r="K333" i="1"/>
  <c r="K327" i="1"/>
  <c r="K321" i="1"/>
  <c r="K315" i="1"/>
  <c r="K285" i="1"/>
  <c r="K279" i="1"/>
  <c r="K273" i="1"/>
  <c r="K267" i="1"/>
  <c r="K261" i="1"/>
  <c r="K255" i="1"/>
  <c r="K249" i="1"/>
  <c r="K243" i="1"/>
  <c r="K237" i="1"/>
  <c r="K231" i="1"/>
  <c r="K225" i="1"/>
  <c r="K219" i="1"/>
  <c r="K213" i="1"/>
  <c r="K201" i="1"/>
  <c r="K195" i="1"/>
  <c r="K183" i="1"/>
  <c r="K177" i="1"/>
  <c r="K162" i="1" l="1"/>
  <c r="K161" i="1"/>
  <c r="K154" i="1"/>
  <c r="K153" i="1"/>
  <c r="K146" i="1"/>
  <c r="K145" i="1"/>
  <c r="K138" i="1"/>
  <c r="K137" i="1"/>
  <c r="K130" i="1"/>
  <c r="K129" i="1"/>
  <c r="K122" i="1"/>
  <c r="K121" i="1"/>
  <c r="K114" i="1"/>
  <c r="K113" i="1"/>
  <c r="K106" i="1"/>
  <c r="K105" i="1"/>
  <c r="K98" i="1"/>
  <c r="K97" i="1"/>
  <c r="K90" i="1"/>
  <c r="K89" i="1"/>
  <c r="K82" i="1"/>
  <c r="K81" i="1"/>
  <c r="K74" i="1"/>
  <c r="K73" i="1"/>
  <c r="K66" i="1"/>
  <c r="K65" i="1"/>
  <c r="K50" i="1"/>
  <c r="K49" i="1"/>
  <c r="K42" i="1"/>
  <c r="K41" i="1"/>
  <c r="K34" i="1"/>
  <c r="K33" i="1"/>
  <c r="K26" i="1"/>
  <c r="K25" i="1"/>
  <c r="K18" i="1"/>
  <c r="K17" i="1"/>
  <c r="K168" i="1"/>
  <c r="K160" i="1"/>
  <c r="K152" i="1"/>
  <c r="K144" i="1"/>
  <c r="K136" i="1"/>
  <c r="K128" i="1"/>
  <c r="K120" i="1"/>
  <c r="K112" i="1"/>
  <c r="K96" i="1"/>
  <c r="K88" i="1"/>
  <c r="K80" i="1"/>
  <c r="K72" i="1"/>
  <c r="K64" i="1"/>
  <c r="K56" i="1"/>
  <c r="K48" i="1"/>
  <c r="K40" i="1"/>
  <c r="K32" i="1"/>
  <c r="K24" i="1"/>
  <c r="K167" i="1"/>
  <c r="K159" i="1"/>
  <c r="K151" i="1"/>
  <c r="K143" i="1"/>
  <c r="K135" i="1"/>
  <c r="K127" i="1"/>
  <c r="K119" i="1"/>
  <c r="K103" i="1"/>
  <c r="K95" i="1"/>
  <c r="K87" i="1"/>
  <c r="K79" i="1"/>
  <c r="K111" i="1"/>
  <c r="K71" i="1"/>
  <c r="K63" i="1"/>
  <c r="K55" i="1"/>
  <c r="K47" i="1"/>
  <c r="K39" i="1"/>
  <c r="K31" i="1"/>
  <c r="K23" i="1"/>
  <c r="K166" i="1"/>
  <c r="K158" i="1"/>
  <c r="K150" i="1"/>
  <c r="K142" i="1"/>
  <c r="K134" i="1"/>
  <c r="K118" i="1"/>
  <c r="K110" i="1"/>
  <c r="K102" i="1"/>
  <c r="K86" i="1"/>
  <c r="K78" i="1"/>
  <c r="K94" i="1"/>
  <c r="K70" i="1"/>
  <c r="K62" i="1"/>
  <c r="K54" i="1"/>
  <c r="K46" i="1"/>
  <c r="K38" i="1"/>
  <c r="K30" i="1"/>
  <c r="K22" i="1"/>
  <c r="K165" i="1" l="1"/>
  <c r="K157" i="1"/>
  <c r="K149" i="1"/>
  <c r="K141" i="1"/>
  <c r="K133" i="1" l="1"/>
  <c r="K125" i="1"/>
  <c r="K117" i="1"/>
  <c r="K109" i="1"/>
  <c r="K101" i="1"/>
  <c r="K93" i="1"/>
  <c r="K85" i="1"/>
  <c r="K77" i="1"/>
  <c r="K69" i="1"/>
  <c r="K61" i="1"/>
  <c r="K53" i="1"/>
  <c r="K45" i="1"/>
  <c r="K37" i="1"/>
  <c r="K29" i="1"/>
  <c r="K21" i="1"/>
  <c r="K13" i="1"/>
  <c r="K164" i="1"/>
  <c r="K156" i="1"/>
  <c r="K148" i="1"/>
  <c r="K140" i="1"/>
  <c r="K132" i="1"/>
  <c r="K124" i="1"/>
  <c r="K116" i="1"/>
  <c r="K108" i="1"/>
  <c r="K100" i="1"/>
  <c r="K92" i="1"/>
  <c r="K84" i="1"/>
  <c r="K76" i="1"/>
  <c r="K68" i="1"/>
  <c r="K60" i="1"/>
  <c r="K52" i="1"/>
  <c r="K44" i="1"/>
  <c r="K36" i="1"/>
  <c r="K28" i="1"/>
  <c r="K20" i="1"/>
  <c r="K12" i="1"/>
  <c r="K386" i="1" l="1"/>
  <c r="K380" i="1"/>
  <c r="K356" i="1"/>
  <c r="K344" i="1"/>
  <c r="K332" i="1"/>
  <c r="K104" i="1" l="1"/>
  <c r="K169" i="1"/>
  <c r="K170" i="1"/>
  <c r="K58" i="1"/>
  <c r="K455" i="1" l="1"/>
  <c r="K456" i="1"/>
  <c r="K457" i="1"/>
  <c r="K458" i="1"/>
  <c r="K459" i="1"/>
  <c r="K460" i="1"/>
  <c r="K461" i="1"/>
  <c r="K462" i="1"/>
  <c r="K463" i="1"/>
  <c r="K464" i="1"/>
  <c r="K465" i="1"/>
  <c r="K466" i="1"/>
  <c r="F459" i="1"/>
  <c r="F455" i="1"/>
  <c r="K454" i="1"/>
  <c r="K452" i="1"/>
  <c r="K451" i="1"/>
  <c r="K450" i="1"/>
  <c r="K447" i="1"/>
  <c r="K446" i="1"/>
  <c r="K445" i="1"/>
  <c r="K444" i="1"/>
  <c r="K443" i="1"/>
  <c r="K442" i="1"/>
  <c r="K440" i="1"/>
  <c r="K439" i="1"/>
  <c r="K438" i="1"/>
  <c r="K437" i="1"/>
  <c r="K436" i="1"/>
  <c r="K449" i="1" l="1"/>
  <c r="K435" i="1"/>
  <c r="K429" i="1"/>
  <c r="K430" i="1"/>
  <c r="K432" i="1"/>
  <c r="K433" i="1"/>
  <c r="K338" i="1"/>
  <c r="K290" i="1"/>
  <c r="K248" i="1"/>
  <c r="K236" i="1"/>
  <c r="K218" i="1"/>
  <c r="K200" i="1"/>
  <c r="K336" i="1"/>
  <c r="K180" i="1"/>
  <c r="K174" i="1"/>
  <c r="F450" i="1"/>
  <c r="F443" i="1"/>
  <c r="F436" i="1"/>
  <c r="K417" i="1"/>
  <c r="K309" i="1"/>
  <c r="K303" i="1"/>
  <c r="K297" i="1"/>
  <c r="K291" i="1"/>
  <c r="K428" i="1"/>
  <c r="K422" i="1"/>
  <c r="K416" i="1"/>
  <c r="K410" i="1"/>
  <c r="K404" i="1"/>
  <c r="K398" i="1"/>
  <c r="K392" i="1"/>
  <c r="K374" i="1"/>
  <c r="K368" i="1"/>
  <c r="K362" i="1"/>
  <c r="K350" i="1"/>
  <c r="K326" i="1"/>
  <c r="K320" i="1"/>
  <c r="K308" i="1"/>
  <c r="K302" i="1"/>
  <c r="K296" i="1"/>
  <c r="K284" i="1"/>
  <c r="K278" i="1"/>
  <c r="K272" i="1"/>
  <c r="K266" i="1"/>
  <c r="K260" i="1"/>
  <c r="K242" i="1"/>
  <c r="K230" i="1"/>
  <c r="K224" i="1"/>
  <c r="K212" i="1"/>
  <c r="K207" i="1"/>
  <c r="K206" i="1"/>
  <c r="K194" i="1"/>
  <c r="K189" i="1"/>
  <c r="K188" i="1"/>
  <c r="K182" i="1"/>
  <c r="K176" i="1"/>
  <c r="K175" i="1"/>
  <c r="K173" i="1"/>
  <c r="K172" i="1"/>
  <c r="K171" i="1"/>
  <c r="K126" i="1"/>
  <c r="K57" i="1"/>
  <c r="K15" i="1"/>
  <c r="F423" i="1"/>
  <c r="F411" i="1"/>
  <c r="F399" i="1"/>
  <c r="F381" i="1"/>
  <c r="F387" i="1"/>
  <c r="F369" i="1"/>
  <c r="F363" i="1"/>
  <c r="F339" i="1"/>
  <c r="F351" i="1"/>
  <c r="F333" i="1"/>
  <c r="F315" i="1"/>
  <c r="F321" i="1"/>
  <c r="F303" i="1"/>
  <c r="F297" i="1"/>
  <c r="F285" i="1"/>
  <c r="F273" i="1"/>
  <c r="F267" i="1"/>
  <c r="F255" i="1"/>
  <c r="F249" i="1"/>
  <c r="F237" i="1"/>
  <c r="F231" i="1"/>
  <c r="F219" i="1"/>
  <c r="F213" i="1"/>
  <c r="F201" i="1"/>
  <c r="F195" i="1"/>
  <c r="F183" i="1"/>
  <c r="F177" i="1"/>
  <c r="F417" i="1"/>
  <c r="F405" i="1"/>
  <c r="F393" i="1"/>
  <c r="F375" i="1"/>
  <c r="F357" i="1"/>
  <c r="F345" i="1"/>
  <c r="F327" i="1"/>
  <c r="F309" i="1"/>
  <c r="F291" i="1"/>
  <c r="F279" i="1"/>
  <c r="F261" i="1"/>
  <c r="F243" i="1"/>
  <c r="F225" i="1"/>
  <c r="F207" i="1"/>
  <c r="F189" i="1"/>
  <c r="F171" i="1"/>
  <c r="F162" i="1"/>
  <c r="F155" i="1"/>
  <c r="F154" i="1"/>
  <c r="F147" i="1"/>
  <c r="F146" i="1"/>
  <c r="F139" i="1"/>
  <c r="F138" i="1"/>
  <c r="F131" i="1"/>
  <c r="F130" i="1"/>
  <c r="F123" i="1"/>
  <c r="F122" i="1"/>
  <c r="F115" i="1"/>
  <c r="F114" i="1"/>
  <c r="F107" i="1"/>
  <c r="F106" i="1"/>
  <c r="F99" i="1"/>
  <c r="F98" i="1"/>
  <c r="F91" i="1"/>
  <c r="F90" i="1"/>
  <c r="F83" i="1"/>
  <c r="F82" i="1"/>
  <c r="F75" i="1"/>
  <c r="F74" i="1"/>
  <c r="F67" i="1"/>
  <c r="F66" i="1"/>
  <c r="F59" i="1"/>
  <c r="F58" i="1"/>
  <c r="F51" i="1"/>
  <c r="F50" i="1"/>
  <c r="F43" i="1"/>
  <c r="F42" i="1"/>
  <c r="F35" i="1"/>
  <c r="F34" i="1"/>
  <c r="F27" i="1"/>
  <c r="F26" i="1"/>
  <c r="F19" i="1"/>
  <c r="F15" i="1"/>
  <c r="F11" i="1"/>
  <c r="F163" i="1"/>
  <c r="F170" i="1"/>
  <c r="K16" i="1" l="1"/>
  <c r="K14" i="1"/>
</calcChain>
</file>

<file path=xl/sharedStrings.xml><?xml version="1.0" encoding="utf-8"?>
<sst xmlns="http://schemas.openxmlformats.org/spreadsheetml/2006/main" count="847" uniqueCount="163">
  <si>
    <t>№ п/п</t>
  </si>
  <si>
    <t>МБДОУ детский сад № 2 "Сказка"</t>
  </si>
  <si>
    <t>1.реализация основных общеобразовательных программ дошкольного образования</t>
  </si>
  <si>
    <t>2.присмотр и уход</t>
  </si>
  <si>
    <t>МБДОУ детский сад № 5 "Яблонька"</t>
  </si>
  <si>
    <t>МБДОУ детский сад № 8 "Звездочка"</t>
  </si>
  <si>
    <t>МБДОУ детский сад № 9 "Солнышко"</t>
  </si>
  <si>
    <t>МБДОУ детский сад № 10 "Белочка"</t>
  </si>
  <si>
    <t>МБДОУ детский сад № 13 "Колосок"</t>
  </si>
  <si>
    <t>МБДОУ детский сад № 14 "Колокольчик"</t>
  </si>
  <si>
    <t>МБДОУ детский сад № 15 "Родничок"</t>
  </si>
  <si>
    <t>МБДОУ детский сад № 17 "Елочка"</t>
  </si>
  <si>
    <t>МБДОУ детский сад № 20 "Ласточка"</t>
  </si>
  <si>
    <t>МБДОУ детский сад № 22 "Тополек"</t>
  </si>
  <si>
    <t>МБДОУ детский сад № 26 "Гнездышко"</t>
  </si>
  <si>
    <t>МБДОУ детский сад № 29 "Светлячок"</t>
  </si>
  <si>
    <t>МБДОУ детский сад № 31 "Малыш"</t>
  </si>
  <si>
    <t>МБДОУ детский сад № 32 "Теремок"</t>
  </si>
  <si>
    <t>МБДОУ детский сад № 33 "Дельфин"</t>
  </si>
  <si>
    <t>МБДОУ детский сад № 35</t>
  </si>
  <si>
    <t>МБДОУ детский сад № 11 "Берёзка"</t>
  </si>
  <si>
    <t>МБОУ школа №1</t>
  </si>
  <si>
    <t>МБОУ лицей №3</t>
  </si>
  <si>
    <t>МБОУ школа №6 им. Героя РФ И.А. Морева</t>
  </si>
  <si>
    <t>МБОУ школа №7</t>
  </si>
  <si>
    <t>МБОУ школа №8</t>
  </si>
  <si>
    <t>МБОУ школа №9</t>
  </si>
  <si>
    <t>МБОУ школа №10</t>
  </si>
  <si>
    <t xml:space="preserve">МБОУ Тёпловская школа </t>
  </si>
  <si>
    <t>МБОУ Гремячевская школа №2</t>
  </si>
  <si>
    <t>МБОУ Саваслейская школа</t>
  </si>
  <si>
    <t>МБОУ Велетьминская школа</t>
  </si>
  <si>
    <t>МБОУ Гремячевская школа №1</t>
  </si>
  <si>
    <t>МБОУ Ломовская  школа</t>
  </si>
  <si>
    <t>МБОУ Мурзицкая школа</t>
  </si>
  <si>
    <t xml:space="preserve">МБОУ Шилокшанская школа </t>
  </si>
  <si>
    <t>МКОУ Серебрянская школа</t>
  </si>
  <si>
    <t>1.Реализация основных общеобразовательных программ начального общего образования</t>
  </si>
  <si>
    <t>2.Реализация основных общеобразовательных программ основного общего образования</t>
  </si>
  <si>
    <t>3. Реализация основных общеобразовательных программ среднего общего образования</t>
  </si>
  <si>
    <t>МБУ ДО ДЮЦ</t>
  </si>
  <si>
    <t>МБУ ДО КЦДТТ</t>
  </si>
  <si>
    <t>МАУ ДО ДООЦ им.А.П.Гайдара</t>
  </si>
  <si>
    <t xml:space="preserve">1.Реализация дополнительных общеобразовательных программ </t>
  </si>
  <si>
    <t>МБУ ДО ДЮСШ</t>
  </si>
  <si>
    <t>1.Организация отдыха детей и молодежи</t>
  </si>
  <si>
    <t>МБУ "ЦБ МОУ"</t>
  </si>
  <si>
    <t xml:space="preserve">3.Формирование финансовой  (бухгалтерской) отчетности бюджетных  и автономных учреждений </t>
  </si>
  <si>
    <t>4.Формирование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</si>
  <si>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5.Формирование бюджетной отчетности для главного распорядителя, распорядителя  бюджетных средств, уполномоченного на формирование сводных и консолидированных форм отчетности</t>
  </si>
  <si>
    <t>МБУ "ХЭС"</t>
  </si>
  <si>
    <t>1.Содержание(эксплуатация)имущества, находящегося в муниципальной собственности</t>
  </si>
  <si>
    <t>Учреждение</t>
  </si>
  <si>
    <t>Наименование услуги (работы)</t>
  </si>
  <si>
    <t>Показатели объема</t>
  </si>
  <si>
    <t>план</t>
  </si>
  <si>
    <t>факт</t>
  </si>
  <si>
    <t xml:space="preserve">Причины невыполнения плановых показателей </t>
  </si>
  <si>
    <t>Показатели качества</t>
  </si>
  <si>
    <t>Наименование показателя</t>
  </si>
  <si>
    <t xml:space="preserve">План </t>
  </si>
  <si>
    <t>Факт</t>
  </si>
  <si>
    <t>Отклонение показателей качества от плановых в %</t>
  </si>
  <si>
    <t>Причины невыполнения плановых показателей</t>
  </si>
  <si>
    <t>причиной отклонения объема плановых показателей в сторону уменьшения или увеличения связано с тем, что прогнозная численность обучающихся,которые должны были пойти в 1-ые и 10-е классы не подтвердилась, а также ввиду движения обучающихся (выбыл,прибыл)-смена места жительства</t>
  </si>
  <si>
    <t>Отсутствие случаев досрочного выбытия обучающихся из учреждения до окончания срока пребывания (кроме случаев выбытия по состоянию здоровья)</t>
  </si>
  <si>
    <t>Количество жалоб родителей (законных представителей) Получателей услуги на нарушение требований Стандарта, признанных обоснованными</t>
  </si>
  <si>
    <t>Удовлетворенность родителей (законных представителей) Получателей услуги</t>
  </si>
  <si>
    <t>Доля дней, проведенных Получателями услуги в группах общеразвивающей, комбинированной и компенсирующей направленностей, по факту</t>
  </si>
  <si>
    <t>Доля Получателей услуги, ни разу не болевших (индекс здоровья)</t>
  </si>
  <si>
    <t>Доля дней, пропущенных одним Получателем услуги в отчетном периоде по болезни</t>
  </si>
  <si>
    <t>Соответствие квалификационного уровня педагогических кадров установленным требованиям</t>
  </si>
  <si>
    <t>Отсутствие травматизма у Получателей услуги</t>
  </si>
  <si>
    <t>Соответствие условий присмотра и ухода требованиям санитарно-эпидемиологических правил и нормативов</t>
  </si>
  <si>
    <t>МБДОУ детский сад № 36</t>
  </si>
  <si>
    <t>причиной отклонения объема плановых показателей в сторону увеличения связано со  спросом родителей(законных представителей) и фактически выданными управлением образования путевками в дошкольное образовательное учреждение</t>
  </si>
  <si>
    <t>наличие низкого иммунитета у воспитанников, отказ от прохождения процедур вакцинации</t>
  </si>
  <si>
    <t xml:space="preserve">Наличие случая травматизма </t>
  </si>
  <si>
    <t>педагогические работники, проработавшие в должности менее 2 лет не подлежат аттестации</t>
  </si>
  <si>
    <t>Степень освоения общеобразовательных программ</t>
  </si>
  <si>
    <t>Доля получателей Услуги, не приступивших к обучению без уважительной причины, по состоянию на 1 октября</t>
  </si>
  <si>
    <t>Доля получателей Услуги, систематически не посещающих Организацию по неуважительным причинам</t>
  </si>
  <si>
    <t xml:space="preserve">Удовлетворенность получателей Услуги </t>
  </si>
  <si>
    <t xml:space="preserve">наличие случая травматизма </t>
  </si>
  <si>
    <t>Уровень квалификации педагогических кадров</t>
  </si>
  <si>
    <t>Количество жалоб родителей (законных представителей) Потребителей на нарушение требований Стандарта, признанных обоснованными</t>
  </si>
  <si>
    <t>Удовлетворенность Потребителей</t>
  </si>
  <si>
    <t>Степень освоения дополнительных общеразвивающих программ</t>
  </si>
  <si>
    <t>Доля Получателей Услуги -участников конкурсов, фестивалей, соревнований регионального, федерального, международного уровня</t>
  </si>
  <si>
    <t>Доля Получателей Услуги в Организации на конец учебного года</t>
  </si>
  <si>
    <t xml:space="preserve"> 80% - первый,второй год обучения,65% - третий год обучения</t>
  </si>
  <si>
    <t>Количество жалоб родителей (законных представителей) потребителей на нарушение требований Стандарта, признанных обоснованными</t>
  </si>
  <si>
    <t>Укомплектованность педагогическими кадрами</t>
  </si>
  <si>
    <t>Доля положительных отзывов, полученных по итогам оздоровительной кампании</t>
  </si>
  <si>
    <t>Отсутствие травматизма у получателей услуги</t>
  </si>
  <si>
    <t>1.Ведение бухгалтерского учета (формирование регистров) по всем объектам учета бюджетных  учреждений,ведение учета по всем объектам учета за счет средств бюджета (в том числе в форме субсидий)</t>
  </si>
  <si>
    <t>Своевременность предоставления комплектов финансовой (бухгалтерской отчетности)</t>
  </si>
  <si>
    <t>Количество обоснованных жалоб (в письменном виде) учреждений - пользователей отчетов</t>
  </si>
  <si>
    <t>2.Ведение бюджетного учета, (формирование регистров) по всем объектам учета органов власти, казенных учреждений,ведение учета по всем объектам учета за счет средств бюджета (в том числе в форме субсидий)</t>
  </si>
  <si>
    <t>Содержание объектов недвижимого имущества и прилегающих территорий  в надлежащем техническом и санитарном состоянии</t>
  </si>
  <si>
    <t>Количество обоснованных жалоб (в письменном виде) учреждений на качество выполнения муниципальной работы</t>
  </si>
  <si>
    <t>МБДОУ детский сад № 18 "Рябинушка"</t>
  </si>
  <si>
    <t>отсуствие должного контроля со стороны родителей</t>
  </si>
  <si>
    <t>отсутствие должного контроля со стороны родителей</t>
  </si>
  <si>
    <t>причиной отклонения объема плановых показателей в сторону уменьшения связано со сменой места жительства вопитанников,короновирусной инфекцией</t>
  </si>
  <si>
    <t>в связи с частичным приостановлением деятельности,связанным с коронавирусной инфекцией</t>
  </si>
  <si>
    <t>причиной отклонения объема плановых показателей в сторону уменьшения связано с отсутствием педагогических кадров</t>
  </si>
  <si>
    <t>100%-первый год обучения,100%-второй год обучения,100%-третий год обучения</t>
  </si>
  <si>
    <t>20% - первый год обучения,20%-второй год обучения,35% - третий год обучения</t>
  </si>
  <si>
    <t>93%-первый год обучения,100%-второй год обучения,100%-третий год обучения</t>
  </si>
  <si>
    <t>13% - первый год обучения,20%-второй год обучения,35% - третий год обучения</t>
  </si>
  <si>
    <t>коронавирусная инфекция, учреждение приостановило действие в летний период</t>
  </si>
  <si>
    <t>Сведения о выполнении муниципальных заданий, плановых и фактических показателей муниципальными учреждениями  городского округа город Кулебаки за 2020 год</t>
  </si>
  <si>
    <t>Примечание</t>
  </si>
  <si>
    <t>Муниципальное задание считается выполненным</t>
  </si>
  <si>
    <t xml:space="preserve">Муниципальное задание не выполненно. 
Объем не использованной субсиди подлежит возврату в бюджет </t>
  </si>
  <si>
    <t>Муниципальное задание не выполненно по услуге "Реализация основных общеобразовательных программ среднего общего образования"
Объем не использованной субсидии подлежит возврату</t>
  </si>
  <si>
    <t>Муниципальное задание не выполненно по услуге "Реализация основных общеобразовательных программ основного общего образования"
Объем не использованной субсидии подлежит возврату</t>
  </si>
  <si>
    <t>Муниципальное задание не выполненно.
Объем не использованной субсидии подлежит возврату</t>
  </si>
  <si>
    <t>Отклонение объема от плановых показателей в %</t>
  </si>
  <si>
    <t>МБУ ДО «Детская школа искусств»</t>
  </si>
  <si>
    <t>Доля детей, осваивающих дополнительные образовательные программы</t>
  </si>
  <si>
    <t>Доля детей, ставших победителями и призерами областных, всероссийских и международных мероприятий</t>
  </si>
  <si>
    <t>Реализация дополнительных предпрофессиональных программ в области искусства</t>
  </si>
  <si>
    <t>Реализация дополнительных общеразвивающих программ в области искусства</t>
  </si>
  <si>
    <t>5%</t>
  </si>
  <si>
    <t>увеличение показателей произошло в связи с  увеличением числа конкурсов, проводимых в режиме онлайн.</t>
  </si>
  <si>
    <t>МБУ ДО «Саваслейская детская школа искусств»</t>
  </si>
  <si>
    <t>МБУ ДО «Гремячевская детская школа искусств»</t>
  </si>
  <si>
    <t>МБУ ДО «Детская художественная школа»</t>
  </si>
  <si>
    <t>МБУК «Культурно-досуговый комплекс»</t>
  </si>
  <si>
    <t xml:space="preserve">Организация деятельности клубных формирований и формирований самодеятельного народного творчества </t>
  </si>
  <si>
    <t>Количество клубных формирований, ед.</t>
  </si>
  <si>
    <t>Количество мероприятий, ед.</t>
  </si>
  <si>
    <t>Количество участников мероприятий, чел.</t>
  </si>
  <si>
    <t>МБУК «Централизованная клубная система»</t>
  </si>
  <si>
    <t>МБУК «Централизованная библиотечная система»</t>
  </si>
  <si>
    <t>Зарегистрировано чел.</t>
  </si>
  <si>
    <t>Книговыдача, ед.</t>
  </si>
  <si>
    <t>Библиотечное, библиографическое и информационное обслуживание пользователей библиотеки</t>
  </si>
  <si>
    <t>МБУ «Централизованная бухгалтерия учреждений культуры и спорта»</t>
  </si>
  <si>
    <t>Ведение бухгалтерского учета бюджетными учреждениями, формирование регистров бухгалтерского учета</t>
  </si>
  <si>
    <t>не более 3 в год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</si>
  <si>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</si>
  <si>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</si>
  <si>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 xml:space="preserve">Отрась "Культура и образование в сфере культуры"
Общее количество учреждений - 8, из них  8 бюджетных. Установлено 8 муниципальных заданий, выполнено -  8. </t>
  </si>
  <si>
    <t xml:space="preserve">Отрась "Образование"
Общее количество учреждений - 42, из них  40 бюджетных, 1 казенное  и 1 автономное. Установлено 42 муниципальных задания, выполнено -  34. </t>
  </si>
  <si>
    <t xml:space="preserve">Отрась "Периодическая печать и издательство"
Общее количество учреждений - 1, из них  1 автономное. Установлено 1 муниципальных заданий, выполнено - 1. </t>
  </si>
  <si>
    <t>МАУ РИЦ "Кулебакский металлист"</t>
  </si>
  <si>
    <t xml:space="preserve">Осуществление издательской деятельности </t>
  </si>
  <si>
    <t xml:space="preserve">Минимальная доля тиража каждого выпуска газеты, реализуемая в розницу, по договору купли-продажи организациям, по подписке населению </t>
  </si>
  <si>
    <t>МБУ "ФОК в г. Кулебаки НО</t>
  </si>
  <si>
    <t xml:space="preserve">Отрась "Физическая культура и спорт"
Общее количество учреждений - 1, из них  1 бюджетное. Установлено 1 муниципальных заданий, выполнено - 1. </t>
  </si>
  <si>
    <t xml:space="preserve">Реализация дополнительных общеобразовательных программ </t>
  </si>
  <si>
    <t>Фактическая наполняемость групп от нормативной</t>
  </si>
  <si>
    <t>Доля родителей (законных представителей), удовлетворенных условиями и качеством предоставляемой услуги, потребителей, удовлетворенных качеством оказания услуги, определяемая на основе опросов потребителей</t>
  </si>
  <si>
    <t>Сохранность контингента</t>
  </si>
  <si>
    <t xml:space="preserve">Реализация дополнительных предпрофессиональных программ в области физической культуры и спорта </t>
  </si>
  <si>
    <t>-</t>
  </si>
  <si>
    <t xml:space="preserve">Обеспечение доступа к объектам спорта </t>
  </si>
  <si>
    <t>Наличие обоснованных жалоб</t>
  </si>
  <si>
    <t xml:space="preserve">Проведение тестирования выполнения нормативов испытаний (тестов) комплекса ГТО </t>
  </si>
  <si>
    <t>Общее количество учреждений – 52, из них 49 бюджетных, 1 казенное и 2 автономных. Муниципальное задание установлено 52 учреждениям, считается выполненным – 44, что составляет 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</si>
</sst>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0" borderId="3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9" fontId="4" fillId="0" borderId="1" xfId="0" applyNumberFormat="1" applyFont="1" applyBorder="1" applyAlignment="1">
      <alignment vertical="top" wrapText="1"/>
    </xf>
    <xf numFmtId="1" fontId="5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/>
    </xf>
    <xf numFmtId="9" fontId="4" fillId="0" borderId="3" xfId="0" applyNumberFormat="1" applyFont="1" applyBorder="1" applyAlignment="1">
      <alignment vertical="top" wrapText="1"/>
    </xf>
    <xf numFmtId="9" fontId="4" fillId="0" borderId="4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horizontal="right" vertical="top"/>
    </xf>
    <xf numFmtId="2" fontId="5" fillId="0" borderId="3" xfId="0" applyNumberFormat="1" applyFont="1" applyFill="1" applyBorder="1" applyAlignment="1">
      <alignment vertical="top"/>
    </xf>
    <xf numFmtId="2" fontId="5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/>
    </xf>
    <xf numFmtId="1" fontId="5" fillId="0" borderId="3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1" fontId="5" fillId="0" borderId="5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" fontId="5" fillId="0" borderId="3" xfId="0" applyNumberFormat="1" applyFont="1" applyBorder="1" applyAlignment="1">
      <alignment vertical="top" wrapText="1"/>
    </xf>
    <xf numFmtId="1" fontId="5" fillId="0" borderId="5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/>
    </xf>
    <xf numFmtId="166" fontId="5" fillId="0" borderId="4" xfId="0" applyNumberFormat="1" applyFont="1" applyFill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4" xfId="0" applyNumberFormat="1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5"/>
  <sheetViews>
    <sheetView tabSelected="1" view="pageBreakPreview" zoomScale="70" zoomScaleNormal="70" zoomScaleSheetLayoutView="70" workbookViewId="0">
      <selection activeCell="D3" sqref="D3:H4"/>
    </sheetView>
  </sheetViews>
  <sheetFormatPr defaultRowHeight="15" x14ac:dyDescent="0.25"/>
  <cols>
    <col min="1" max="1" width="5.140625" customWidth="1"/>
    <col min="2" max="2" width="15.42578125" customWidth="1"/>
    <col min="3" max="3" width="34.42578125" style="36" customWidth="1"/>
    <col min="4" max="4" width="12.85546875" style="36" customWidth="1"/>
    <col min="5" max="5" width="11.5703125" style="36" customWidth="1"/>
    <col min="6" max="6" width="14.7109375" style="36" customWidth="1"/>
    <col min="7" max="7" width="21.42578125" style="36" customWidth="1"/>
    <col min="8" max="8" width="52.42578125" style="36" customWidth="1"/>
    <col min="12" max="12" width="30.5703125" customWidth="1"/>
    <col min="13" max="13" width="18.28515625" customWidth="1"/>
  </cols>
  <sheetData>
    <row r="2" spans="1:13" ht="18.75" x14ac:dyDescent="0.3">
      <c r="C2" s="35"/>
    </row>
    <row r="3" spans="1:13" ht="15" customHeight="1" x14ac:dyDescent="0.3">
      <c r="C3" s="37"/>
      <c r="D3" s="88" t="s">
        <v>112</v>
      </c>
      <c r="E3" s="88"/>
      <c r="F3" s="88"/>
      <c r="G3" s="88"/>
      <c r="H3" s="88"/>
    </row>
    <row r="4" spans="1:13" ht="30.75" customHeight="1" x14ac:dyDescent="0.25">
      <c r="C4" s="38"/>
      <c r="D4" s="88"/>
      <c r="E4" s="88"/>
      <c r="F4" s="88"/>
      <c r="G4" s="88"/>
      <c r="H4" s="88"/>
    </row>
    <row r="5" spans="1:13" ht="16.5" customHeight="1" x14ac:dyDescent="0.25">
      <c r="C5" s="38"/>
      <c r="D5" s="56"/>
      <c r="E5" s="56"/>
      <c r="F5" s="56"/>
      <c r="G5" s="56"/>
      <c r="H5" s="56"/>
    </row>
    <row r="6" spans="1:13" ht="30.75" customHeight="1" x14ac:dyDescent="0.25">
      <c r="B6" s="57" t="s">
        <v>162</v>
      </c>
      <c r="C6" s="38"/>
      <c r="D6" s="56"/>
      <c r="E6" s="56"/>
      <c r="F6" s="56"/>
      <c r="G6" s="56"/>
      <c r="H6" s="56"/>
    </row>
    <row r="7" spans="1:13" ht="18.75" x14ac:dyDescent="0.3">
      <c r="C7" s="39"/>
    </row>
    <row r="8" spans="1:13" ht="33.75" customHeight="1" x14ac:dyDescent="0.25">
      <c r="A8" s="100" t="s">
        <v>0</v>
      </c>
      <c r="B8" s="98" t="s">
        <v>52</v>
      </c>
      <c r="C8" s="99" t="s">
        <v>53</v>
      </c>
      <c r="D8" s="99" t="s">
        <v>54</v>
      </c>
      <c r="E8" s="99"/>
      <c r="F8" s="99" t="s">
        <v>119</v>
      </c>
      <c r="G8" s="99" t="s">
        <v>57</v>
      </c>
      <c r="H8" s="98" t="s">
        <v>58</v>
      </c>
      <c r="I8" s="98"/>
      <c r="J8" s="98"/>
      <c r="K8" s="98" t="s">
        <v>62</v>
      </c>
      <c r="L8" s="98" t="s">
        <v>63</v>
      </c>
      <c r="M8" s="98" t="s">
        <v>113</v>
      </c>
    </row>
    <row r="9" spans="1:13" ht="126" customHeight="1" x14ac:dyDescent="0.25">
      <c r="A9" s="100"/>
      <c r="B9" s="98"/>
      <c r="C9" s="99"/>
      <c r="D9" s="40" t="s">
        <v>55</v>
      </c>
      <c r="E9" s="40" t="s">
        <v>56</v>
      </c>
      <c r="F9" s="99"/>
      <c r="G9" s="99"/>
      <c r="H9" s="40" t="s">
        <v>59</v>
      </c>
      <c r="I9" s="11" t="s">
        <v>60</v>
      </c>
      <c r="J9" s="11" t="s">
        <v>61</v>
      </c>
      <c r="K9" s="98"/>
      <c r="L9" s="98"/>
      <c r="M9" s="98"/>
    </row>
    <row r="10" spans="1:13" ht="39.75" customHeight="1" x14ac:dyDescent="0.25">
      <c r="A10" s="58" t="s">
        <v>146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13" ht="51" customHeight="1" x14ac:dyDescent="0.25">
      <c r="A11" s="89">
        <v>1</v>
      </c>
      <c r="B11" s="91" t="s">
        <v>1</v>
      </c>
      <c r="C11" s="76" t="s">
        <v>2</v>
      </c>
      <c r="D11" s="76">
        <v>140</v>
      </c>
      <c r="E11" s="41">
        <v>138</v>
      </c>
      <c r="F11" s="42">
        <f t="shared" ref="F11" si="0">E11/D11*100-100</f>
        <v>-1.4285714285714164</v>
      </c>
      <c r="G11" s="93" t="s">
        <v>104</v>
      </c>
      <c r="H11" s="43" t="s">
        <v>66</v>
      </c>
      <c r="I11" s="4">
        <v>0</v>
      </c>
      <c r="J11" s="4">
        <v>0</v>
      </c>
      <c r="K11" s="4">
        <v>0</v>
      </c>
      <c r="L11" s="4"/>
      <c r="M11" s="91" t="s">
        <v>114</v>
      </c>
    </row>
    <row r="12" spans="1:13" ht="31.5" customHeight="1" x14ac:dyDescent="0.25">
      <c r="A12" s="90"/>
      <c r="B12" s="92"/>
      <c r="C12" s="77"/>
      <c r="D12" s="77"/>
      <c r="E12" s="44"/>
      <c r="F12" s="45"/>
      <c r="G12" s="94"/>
      <c r="H12" s="2" t="s">
        <v>67</v>
      </c>
      <c r="I12" s="4">
        <v>65</v>
      </c>
      <c r="J12" s="4">
        <v>89.6</v>
      </c>
      <c r="K12" s="8">
        <f>J12-I12</f>
        <v>24.599999999999994</v>
      </c>
      <c r="L12" s="4"/>
      <c r="M12" s="92"/>
    </row>
    <row r="13" spans="1:13" ht="57.75" customHeight="1" x14ac:dyDescent="0.25">
      <c r="A13" s="90"/>
      <c r="B13" s="92"/>
      <c r="C13" s="77"/>
      <c r="D13" s="77"/>
      <c r="E13" s="44"/>
      <c r="F13" s="45"/>
      <c r="G13" s="94"/>
      <c r="H13" s="2" t="s">
        <v>68</v>
      </c>
      <c r="I13" s="4">
        <v>70</v>
      </c>
      <c r="J13" s="4">
        <v>40</v>
      </c>
      <c r="K13" s="8">
        <f>-(100-(J13*100/I13))</f>
        <v>-42.857142857142854</v>
      </c>
      <c r="L13" s="3" t="s">
        <v>105</v>
      </c>
      <c r="M13" s="92"/>
    </row>
    <row r="14" spans="1:13" ht="39.75" customHeight="1" x14ac:dyDescent="0.25">
      <c r="A14" s="90"/>
      <c r="B14" s="92"/>
      <c r="C14" s="77"/>
      <c r="D14" s="77"/>
      <c r="E14" s="44"/>
      <c r="F14" s="45"/>
      <c r="G14" s="94"/>
      <c r="H14" s="2" t="s">
        <v>69</v>
      </c>
      <c r="I14" s="4">
        <v>5</v>
      </c>
      <c r="J14" s="4">
        <v>7</v>
      </c>
      <c r="K14" s="8">
        <f>J14-I14</f>
        <v>2</v>
      </c>
      <c r="L14" s="4"/>
      <c r="M14" s="92"/>
    </row>
    <row r="15" spans="1:13" ht="54" customHeight="1" x14ac:dyDescent="0.25">
      <c r="A15" s="90"/>
      <c r="B15" s="92"/>
      <c r="C15" s="68" t="s">
        <v>3</v>
      </c>
      <c r="D15" s="68">
        <v>140</v>
      </c>
      <c r="E15" s="68">
        <v>138</v>
      </c>
      <c r="F15" s="71">
        <f>E15/D15*100-100</f>
        <v>-1.4285714285714164</v>
      </c>
      <c r="G15" s="94"/>
      <c r="H15" s="2" t="s">
        <v>70</v>
      </c>
      <c r="I15" s="4">
        <v>100</v>
      </c>
      <c r="J15" s="4">
        <v>138</v>
      </c>
      <c r="K15" s="8">
        <f t="shared" ref="K15" si="1">J15-I15</f>
        <v>38</v>
      </c>
      <c r="L15" s="4" t="s">
        <v>76</v>
      </c>
      <c r="M15" s="92"/>
    </row>
    <row r="16" spans="1:13" ht="38.25" customHeight="1" x14ac:dyDescent="0.25">
      <c r="A16" s="90"/>
      <c r="B16" s="92"/>
      <c r="C16" s="68"/>
      <c r="D16" s="68"/>
      <c r="E16" s="68"/>
      <c r="F16" s="71"/>
      <c r="G16" s="94"/>
      <c r="H16" s="2" t="s">
        <v>71</v>
      </c>
      <c r="I16" s="4">
        <v>70</v>
      </c>
      <c r="J16" s="4">
        <v>60</v>
      </c>
      <c r="K16" s="8">
        <f>J16-I16</f>
        <v>-10</v>
      </c>
      <c r="L16" s="3" t="s">
        <v>78</v>
      </c>
      <c r="M16" s="92"/>
    </row>
    <row r="17" spans="1:13" ht="24.75" customHeight="1" x14ac:dyDescent="0.25">
      <c r="A17" s="90"/>
      <c r="B17" s="92"/>
      <c r="C17" s="68"/>
      <c r="D17" s="68"/>
      <c r="E17" s="68"/>
      <c r="F17" s="71"/>
      <c r="G17" s="94"/>
      <c r="H17" s="2" t="s">
        <v>72</v>
      </c>
      <c r="I17" s="4">
        <v>100</v>
      </c>
      <c r="J17" s="4">
        <v>100</v>
      </c>
      <c r="K17" s="8">
        <f t="shared" ref="K17:K18" si="2">-(100-(J17*100/I17))</f>
        <v>0</v>
      </c>
      <c r="L17" s="2"/>
      <c r="M17" s="92"/>
    </row>
    <row r="18" spans="1:13" ht="41.25" customHeight="1" x14ac:dyDescent="0.25">
      <c r="A18" s="90"/>
      <c r="B18" s="92"/>
      <c r="C18" s="69"/>
      <c r="D18" s="69"/>
      <c r="E18" s="69"/>
      <c r="F18" s="72"/>
      <c r="G18" s="95"/>
      <c r="H18" s="2" t="s">
        <v>73</v>
      </c>
      <c r="I18" s="4">
        <v>100</v>
      </c>
      <c r="J18" s="4">
        <v>100</v>
      </c>
      <c r="K18" s="8">
        <f t="shared" si="2"/>
        <v>0</v>
      </c>
      <c r="L18" s="2"/>
      <c r="M18" s="92"/>
    </row>
    <row r="19" spans="1:13" ht="24" customHeight="1" x14ac:dyDescent="0.25">
      <c r="A19" s="89">
        <v>2</v>
      </c>
      <c r="B19" s="91" t="s">
        <v>4</v>
      </c>
      <c r="C19" s="79" t="s">
        <v>2</v>
      </c>
      <c r="D19" s="67">
        <v>90</v>
      </c>
      <c r="E19" s="67">
        <v>68</v>
      </c>
      <c r="F19" s="19">
        <f t="shared" ref="F19" si="3">E19/D19*100-100</f>
        <v>-24.444444444444443</v>
      </c>
      <c r="G19" s="93" t="s">
        <v>104</v>
      </c>
      <c r="H19" s="43" t="s">
        <v>66</v>
      </c>
      <c r="I19" s="4">
        <v>0</v>
      </c>
      <c r="J19" s="4">
        <v>0</v>
      </c>
      <c r="K19" s="4">
        <v>0</v>
      </c>
      <c r="L19" s="3"/>
      <c r="M19" s="91" t="s">
        <v>114</v>
      </c>
    </row>
    <row r="20" spans="1:13" ht="24" customHeight="1" x14ac:dyDescent="0.25">
      <c r="A20" s="90"/>
      <c r="B20" s="92"/>
      <c r="C20" s="80"/>
      <c r="D20" s="68"/>
      <c r="E20" s="68"/>
      <c r="F20" s="20"/>
      <c r="G20" s="94"/>
      <c r="H20" s="2" t="s">
        <v>67</v>
      </c>
      <c r="I20" s="4">
        <v>65</v>
      </c>
      <c r="J20" s="4">
        <v>88.8</v>
      </c>
      <c r="K20" s="8">
        <f>J20-I20</f>
        <v>23.799999999999997</v>
      </c>
      <c r="L20" s="3"/>
      <c r="M20" s="92"/>
    </row>
    <row r="21" spans="1:13" ht="40.5" customHeight="1" x14ac:dyDescent="0.25">
      <c r="A21" s="90"/>
      <c r="B21" s="92"/>
      <c r="C21" s="80"/>
      <c r="D21" s="68"/>
      <c r="E21" s="68"/>
      <c r="F21" s="20"/>
      <c r="G21" s="94"/>
      <c r="H21" s="2" t="s">
        <v>68</v>
      </c>
      <c r="I21" s="4">
        <v>70</v>
      </c>
      <c r="J21" s="4">
        <v>40</v>
      </c>
      <c r="K21" s="8">
        <f>-(100-(J21*100/I21))</f>
        <v>-42.857142857142854</v>
      </c>
      <c r="L21" s="3" t="s">
        <v>105</v>
      </c>
      <c r="M21" s="92"/>
    </row>
    <row r="22" spans="1:13" ht="24" customHeight="1" x14ac:dyDescent="0.25">
      <c r="A22" s="90"/>
      <c r="B22" s="92"/>
      <c r="C22" s="80"/>
      <c r="D22" s="68"/>
      <c r="E22" s="68"/>
      <c r="F22" s="20"/>
      <c r="G22" s="94"/>
      <c r="H22" s="2" t="s">
        <v>69</v>
      </c>
      <c r="I22" s="4">
        <v>5</v>
      </c>
      <c r="J22" s="4">
        <v>12</v>
      </c>
      <c r="K22" s="8">
        <f>J22-I22</f>
        <v>7</v>
      </c>
      <c r="L22" s="3"/>
      <c r="M22" s="92"/>
    </row>
    <row r="23" spans="1:13" ht="38.25" customHeight="1" x14ac:dyDescent="0.25">
      <c r="A23" s="90"/>
      <c r="B23" s="92"/>
      <c r="C23" s="80"/>
      <c r="D23" s="68"/>
      <c r="E23" s="68"/>
      <c r="F23" s="20"/>
      <c r="G23" s="94"/>
      <c r="H23" s="2" t="s">
        <v>70</v>
      </c>
      <c r="I23" s="4">
        <v>100</v>
      </c>
      <c r="J23" s="4">
        <v>151</v>
      </c>
      <c r="K23" s="8">
        <f t="shared" ref="K23" si="4">J23-I23</f>
        <v>51</v>
      </c>
      <c r="L23" s="4" t="s">
        <v>76</v>
      </c>
      <c r="M23" s="92"/>
    </row>
    <row r="24" spans="1:13" ht="24" customHeight="1" x14ac:dyDescent="0.25">
      <c r="A24" s="90"/>
      <c r="B24" s="92"/>
      <c r="C24" s="80"/>
      <c r="D24" s="68"/>
      <c r="E24" s="68"/>
      <c r="F24" s="20"/>
      <c r="G24" s="94"/>
      <c r="H24" s="2" t="s">
        <v>71</v>
      </c>
      <c r="I24" s="4">
        <v>70</v>
      </c>
      <c r="J24" s="4">
        <v>86</v>
      </c>
      <c r="K24" s="8">
        <f>J24-I24</f>
        <v>16</v>
      </c>
      <c r="L24" s="3"/>
      <c r="M24" s="92"/>
    </row>
    <row r="25" spans="1:13" ht="24" customHeight="1" x14ac:dyDescent="0.25">
      <c r="A25" s="90"/>
      <c r="B25" s="92"/>
      <c r="C25" s="81"/>
      <c r="D25" s="69"/>
      <c r="E25" s="69"/>
      <c r="F25" s="21"/>
      <c r="G25" s="94"/>
      <c r="H25" s="2" t="s">
        <v>72</v>
      </c>
      <c r="I25" s="4">
        <v>100</v>
      </c>
      <c r="J25" s="4">
        <v>100</v>
      </c>
      <c r="K25" s="8">
        <f t="shared" ref="K25:K26" si="5">-(100-(J25*100/I25))</f>
        <v>0</v>
      </c>
      <c r="L25" s="3"/>
      <c r="M25" s="92"/>
    </row>
    <row r="26" spans="1:13" ht="24" customHeight="1" x14ac:dyDescent="0.25">
      <c r="A26" s="90"/>
      <c r="B26" s="92"/>
      <c r="C26" s="41" t="s">
        <v>3</v>
      </c>
      <c r="D26" s="17">
        <v>90</v>
      </c>
      <c r="E26" s="17">
        <v>68</v>
      </c>
      <c r="F26" s="19">
        <f t="shared" ref="F26:F27" si="6">E26/D26*100-100</f>
        <v>-24.444444444444443</v>
      </c>
      <c r="G26" s="95"/>
      <c r="H26" s="2" t="s">
        <v>73</v>
      </c>
      <c r="I26" s="4">
        <v>100</v>
      </c>
      <c r="J26" s="4">
        <v>100</v>
      </c>
      <c r="K26" s="8">
        <f t="shared" si="5"/>
        <v>0</v>
      </c>
      <c r="L26" s="3"/>
      <c r="M26" s="92"/>
    </row>
    <row r="27" spans="1:13" ht="24" customHeight="1" x14ac:dyDescent="0.25">
      <c r="A27" s="89">
        <v>3</v>
      </c>
      <c r="B27" s="91" t="s">
        <v>5</v>
      </c>
      <c r="C27" s="79" t="s">
        <v>2</v>
      </c>
      <c r="D27" s="67">
        <v>154</v>
      </c>
      <c r="E27" s="67">
        <v>148</v>
      </c>
      <c r="F27" s="19">
        <f t="shared" si="6"/>
        <v>-3.8961038961038952</v>
      </c>
      <c r="G27" s="93" t="s">
        <v>75</v>
      </c>
      <c r="H27" s="43" t="s">
        <v>66</v>
      </c>
      <c r="I27" s="4">
        <v>0</v>
      </c>
      <c r="J27" s="4">
        <v>0</v>
      </c>
      <c r="K27" s="4">
        <v>0</v>
      </c>
      <c r="L27" s="3"/>
      <c r="M27" s="91" t="s">
        <v>114</v>
      </c>
    </row>
    <row r="28" spans="1:13" ht="24" customHeight="1" x14ac:dyDescent="0.25">
      <c r="A28" s="90"/>
      <c r="B28" s="92"/>
      <c r="C28" s="80"/>
      <c r="D28" s="68"/>
      <c r="E28" s="68"/>
      <c r="F28" s="20"/>
      <c r="G28" s="94"/>
      <c r="H28" s="2" t="s">
        <v>67</v>
      </c>
      <c r="I28" s="4">
        <v>65</v>
      </c>
      <c r="J28" s="4">
        <v>91.3</v>
      </c>
      <c r="K28" s="8">
        <f>J28-I28</f>
        <v>26.299999999999997</v>
      </c>
      <c r="L28" s="3"/>
      <c r="M28" s="92"/>
    </row>
    <row r="29" spans="1:13" ht="39" customHeight="1" x14ac:dyDescent="0.25">
      <c r="A29" s="90"/>
      <c r="B29" s="92"/>
      <c r="C29" s="80"/>
      <c r="D29" s="68"/>
      <c r="E29" s="68"/>
      <c r="F29" s="20"/>
      <c r="G29" s="94"/>
      <c r="H29" s="2" t="s">
        <v>68</v>
      </c>
      <c r="I29" s="4">
        <v>70</v>
      </c>
      <c r="J29" s="4">
        <v>52</v>
      </c>
      <c r="K29" s="8">
        <f>-(100-(J29*100/I29))</f>
        <v>-25.714285714285708</v>
      </c>
      <c r="L29" s="3" t="s">
        <v>105</v>
      </c>
      <c r="M29" s="92"/>
    </row>
    <row r="30" spans="1:13" ht="24" customHeight="1" x14ac:dyDescent="0.25">
      <c r="A30" s="90"/>
      <c r="B30" s="92"/>
      <c r="C30" s="80"/>
      <c r="D30" s="68"/>
      <c r="E30" s="68"/>
      <c r="F30" s="20"/>
      <c r="G30" s="94"/>
      <c r="H30" s="2" t="s">
        <v>69</v>
      </c>
      <c r="I30" s="4">
        <v>5</v>
      </c>
      <c r="J30" s="4">
        <v>30</v>
      </c>
      <c r="K30" s="8">
        <f>J30-I30</f>
        <v>25</v>
      </c>
      <c r="L30" s="3"/>
      <c r="M30" s="92"/>
    </row>
    <row r="31" spans="1:13" ht="27.75" customHeight="1" x14ac:dyDescent="0.25">
      <c r="A31" s="90"/>
      <c r="B31" s="92"/>
      <c r="C31" s="80"/>
      <c r="D31" s="68"/>
      <c r="E31" s="68"/>
      <c r="F31" s="20"/>
      <c r="G31" s="94"/>
      <c r="H31" s="2" t="s">
        <v>70</v>
      </c>
      <c r="I31" s="4">
        <v>100</v>
      </c>
      <c r="J31" s="4">
        <v>94</v>
      </c>
      <c r="K31" s="8">
        <f t="shared" ref="K31" si="7">J31-I31</f>
        <v>-6</v>
      </c>
      <c r="L31" s="4"/>
      <c r="M31" s="92"/>
    </row>
    <row r="32" spans="1:13" ht="24" customHeight="1" x14ac:dyDescent="0.25">
      <c r="A32" s="90"/>
      <c r="B32" s="92"/>
      <c r="C32" s="80"/>
      <c r="D32" s="68"/>
      <c r="E32" s="68"/>
      <c r="F32" s="20"/>
      <c r="G32" s="94"/>
      <c r="H32" s="2" t="s">
        <v>71</v>
      </c>
      <c r="I32" s="4">
        <v>70</v>
      </c>
      <c r="J32" s="4">
        <v>92</v>
      </c>
      <c r="K32" s="8">
        <f>J32-I32</f>
        <v>22</v>
      </c>
      <c r="L32" s="3"/>
      <c r="M32" s="92"/>
    </row>
    <row r="33" spans="1:13" ht="24" customHeight="1" x14ac:dyDescent="0.25">
      <c r="A33" s="90"/>
      <c r="B33" s="92"/>
      <c r="C33" s="81"/>
      <c r="D33" s="69"/>
      <c r="E33" s="69"/>
      <c r="F33" s="21"/>
      <c r="G33" s="94"/>
      <c r="H33" s="2" t="s">
        <v>72</v>
      </c>
      <c r="I33" s="4">
        <v>100</v>
      </c>
      <c r="J33" s="4">
        <v>100</v>
      </c>
      <c r="K33" s="8">
        <f t="shared" ref="K33:K34" si="8">-(100-(J33*100/I33))</f>
        <v>0</v>
      </c>
      <c r="L33" s="3"/>
      <c r="M33" s="92"/>
    </row>
    <row r="34" spans="1:13" ht="24" customHeight="1" x14ac:dyDescent="0.25">
      <c r="A34" s="90"/>
      <c r="B34" s="92"/>
      <c r="C34" s="41" t="s">
        <v>3</v>
      </c>
      <c r="D34" s="17">
        <v>154</v>
      </c>
      <c r="E34" s="17">
        <v>148</v>
      </c>
      <c r="F34" s="19">
        <f t="shared" ref="F34:F35" si="9">E34/D34*100-100</f>
        <v>-3.8961038961038952</v>
      </c>
      <c r="G34" s="95"/>
      <c r="H34" s="2" t="s">
        <v>73</v>
      </c>
      <c r="I34" s="4">
        <v>100</v>
      </c>
      <c r="J34" s="4">
        <v>100</v>
      </c>
      <c r="K34" s="8">
        <f t="shared" si="8"/>
        <v>0</v>
      </c>
      <c r="L34" s="3"/>
      <c r="M34" s="92"/>
    </row>
    <row r="35" spans="1:13" ht="24" customHeight="1" x14ac:dyDescent="0.25">
      <c r="A35" s="89">
        <v>4</v>
      </c>
      <c r="B35" s="91" t="s">
        <v>6</v>
      </c>
      <c r="C35" s="79" t="s">
        <v>2</v>
      </c>
      <c r="D35" s="67">
        <v>120</v>
      </c>
      <c r="E35" s="67">
        <v>125</v>
      </c>
      <c r="F35" s="19">
        <f t="shared" si="9"/>
        <v>4.1666666666666714</v>
      </c>
      <c r="G35" s="93" t="s">
        <v>75</v>
      </c>
      <c r="H35" s="43" t="s">
        <v>66</v>
      </c>
      <c r="I35" s="4">
        <v>0</v>
      </c>
      <c r="J35" s="4">
        <v>0</v>
      </c>
      <c r="K35" s="4">
        <v>0</v>
      </c>
      <c r="L35" s="3"/>
      <c r="M35" s="91" t="s">
        <v>114</v>
      </c>
    </row>
    <row r="36" spans="1:13" ht="24" customHeight="1" x14ac:dyDescent="0.25">
      <c r="A36" s="90"/>
      <c r="B36" s="92"/>
      <c r="C36" s="80"/>
      <c r="D36" s="68"/>
      <c r="E36" s="68"/>
      <c r="F36" s="20"/>
      <c r="G36" s="94"/>
      <c r="H36" s="2" t="s">
        <v>67</v>
      </c>
      <c r="I36" s="4">
        <v>65</v>
      </c>
      <c r="J36" s="4">
        <v>86.1</v>
      </c>
      <c r="K36" s="8">
        <f>J36-I36</f>
        <v>21.099999999999994</v>
      </c>
      <c r="L36" s="3"/>
      <c r="M36" s="92"/>
    </row>
    <row r="37" spans="1:13" ht="42.75" customHeight="1" x14ac:dyDescent="0.25">
      <c r="A37" s="90"/>
      <c r="B37" s="92"/>
      <c r="C37" s="80"/>
      <c r="D37" s="68"/>
      <c r="E37" s="68"/>
      <c r="F37" s="20"/>
      <c r="G37" s="94"/>
      <c r="H37" s="2" t="s">
        <v>68</v>
      </c>
      <c r="I37" s="4">
        <v>70</v>
      </c>
      <c r="J37" s="4">
        <v>45</v>
      </c>
      <c r="K37" s="8">
        <f>-(100-(J37*100/I37))</f>
        <v>-35.714285714285708</v>
      </c>
      <c r="L37" s="3" t="s">
        <v>105</v>
      </c>
      <c r="M37" s="92"/>
    </row>
    <row r="38" spans="1:13" ht="40.5" customHeight="1" x14ac:dyDescent="0.25">
      <c r="A38" s="90"/>
      <c r="B38" s="92"/>
      <c r="C38" s="80"/>
      <c r="D38" s="68"/>
      <c r="E38" s="68"/>
      <c r="F38" s="20"/>
      <c r="G38" s="94"/>
      <c r="H38" s="2" t="s">
        <v>69</v>
      </c>
      <c r="I38" s="4">
        <v>5</v>
      </c>
      <c r="J38" s="4">
        <v>18</v>
      </c>
      <c r="K38" s="8">
        <f>J38-I38</f>
        <v>13</v>
      </c>
      <c r="L38" s="4"/>
      <c r="M38" s="92"/>
    </row>
    <row r="39" spans="1:13" ht="40.5" customHeight="1" x14ac:dyDescent="0.25">
      <c r="A39" s="90"/>
      <c r="B39" s="92"/>
      <c r="C39" s="80"/>
      <c r="D39" s="68"/>
      <c r="E39" s="68"/>
      <c r="F39" s="20"/>
      <c r="G39" s="94"/>
      <c r="H39" s="2" t="s">
        <v>70</v>
      </c>
      <c r="I39" s="4">
        <v>100</v>
      </c>
      <c r="J39" s="4">
        <v>61</v>
      </c>
      <c r="K39" s="8">
        <f t="shared" ref="K39" si="10">J39-I39</f>
        <v>-39</v>
      </c>
      <c r="L39" s="4"/>
      <c r="M39" s="92"/>
    </row>
    <row r="40" spans="1:13" ht="39" customHeight="1" x14ac:dyDescent="0.25">
      <c r="A40" s="90"/>
      <c r="B40" s="92"/>
      <c r="C40" s="80"/>
      <c r="D40" s="68"/>
      <c r="E40" s="68"/>
      <c r="F40" s="20"/>
      <c r="G40" s="94"/>
      <c r="H40" s="2" t="s">
        <v>71</v>
      </c>
      <c r="I40" s="4">
        <v>70</v>
      </c>
      <c r="J40" s="4">
        <v>60</v>
      </c>
      <c r="K40" s="8">
        <f>J40-I40</f>
        <v>-10</v>
      </c>
      <c r="L40" s="3"/>
      <c r="M40" s="92"/>
    </row>
    <row r="41" spans="1:13" ht="24" customHeight="1" x14ac:dyDescent="0.25">
      <c r="A41" s="90"/>
      <c r="B41" s="92"/>
      <c r="C41" s="81"/>
      <c r="D41" s="69"/>
      <c r="E41" s="69"/>
      <c r="F41" s="21"/>
      <c r="G41" s="94"/>
      <c r="H41" s="2" t="s">
        <v>72</v>
      </c>
      <c r="I41" s="4">
        <v>100</v>
      </c>
      <c r="J41" s="4">
        <v>100</v>
      </c>
      <c r="K41" s="8">
        <f t="shared" ref="K41:K42" si="11">-(100-(J41*100/I41))</f>
        <v>0</v>
      </c>
      <c r="L41" s="3"/>
      <c r="M41" s="92"/>
    </row>
    <row r="42" spans="1:13" ht="24" customHeight="1" x14ac:dyDescent="0.25">
      <c r="A42" s="90"/>
      <c r="B42" s="92"/>
      <c r="C42" s="41" t="s">
        <v>3</v>
      </c>
      <c r="D42" s="17">
        <v>120</v>
      </c>
      <c r="E42" s="17">
        <v>125</v>
      </c>
      <c r="F42" s="19">
        <f t="shared" ref="F42:F43" si="12">E42/D42*100-100</f>
        <v>4.1666666666666714</v>
      </c>
      <c r="G42" s="95"/>
      <c r="H42" s="2" t="s">
        <v>73</v>
      </c>
      <c r="I42" s="4">
        <v>100</v>
      </c>
      <c r="J42" s="4">
        <v>100</v>
      </c>
      <c r="K42" s="8">
        <f t="shared" si="11"/>
        <v>0</v>
      </c>
      <c r="L42" s="3"/>
      <c r="M42" s="92"/>
    </row>
    <row r="43" spans="1:13" ht="24" customHeight="1" x14ac:dyDescent="0.25">
      <c r="A43" s="89">
        <v>5</v>
      </c>
      <c r="B43" s="91" t="s">
        <v>7</v>
      </c>
      <c r="C43" s="79" t="s">
        <v>2</v>
      </c>
      <c r="D43" s="67">
        <v>190</v>
      </c>
      <c r="E43" s="67">
        <v>173</v>
      </c>
      <c r="F43" s="19">
        <f t="shared" si="12"/>
        <v>-8.9473684210526301</v>
      </c>
      <c r="G43" s="93" t="s">
        <v>104</v>
      </c>
      <c r="H43" s="43" t="s">
        <v>66</v>
      </c>
      <c r="I43" s="4">
        <v>0</v>
      </c>
      <c r="J43" s="4">
        <v>0</v>
      </c>
      <c r="K43" s="4">
        <v>0</v>
      </c>
      <c r="L43" s="3"/>
      <c r="M43" s="91" t="s">
        <v>114</v>
      </c>
    </row>
    <row r="44" spans="1:13" ht="24" customHeight="1" x14ac:dyDescent="0.25">
      <c r="A44" s="90"/>
      <c r="B44" s="92"/>
      <c r="C44" s="80"/>
      <c r="D44" s="68"/>
      <c r="E44" s="68"/>
      <c r="F44" s="20"/>
      <c r="G44" s="94"/>
      <c r="H44" s="2" t="s">
        <v>67</v>
      </c>
      <c r="I44" s="4">
        <v>65</v>
      </c>
      <c r="J44" s="4">
        <v>88.1</v>
      </c>
      <c r="K44" s="8">
        <f>J44-I44</f>
        <v>23.099999999999994</v>
      </c>
      <c r="L44" s="3"/>
      <c r="M44" s="92"/>
    </row>
    <row r="45" spans="1:13" ht="39.75" customHeight="1" x14ac:dyDescent="0.25">
      <c r="A45" s="90"/>
      <c r="B45" s="92"/>
      <c r="C45" s="80"/>
      <c r="D45" s="68"/>
      <c r="E45" s="68"/>
      <c r="F45" s="20"/>
      <c r="G45" s="94"/>
      <c r="H45" s="2" t="s">
        <v>68</v>
      </c>
      <c r="I45" s="4">
        <v>70</v>
      </c>
      <c r="J45" s="4">
        <v>31</v>
      </c>
      <c r="K45" s="8">
        <f>-(100-(J45*100/I45))</f>
        <v>-55.714285714285715</v>
      </c>
      <c r="L45" s="3" t="s">
        <v>105</v>
      </c>
      <c r="M45" s="92"/>
    </row>
    <row r="46" spans="1:13" ht="24" customHeight="1" x14ac:dyDescent="0.25">
      <c r="A46" s="90"/>
      <c r="B46" s="92"/>
      <c r="C46" s="80"/>
      <c r="D46" s="68"/>
      <c r="E46" s="68"/>
      <c r="F46" s="20"/>
      <c r="G46" s="94"/>
      <c r="H46" s="2" t="s">
        <v>69</v>
      </c>
      <c r="I46" s="4">
        <v>5</v>
      </c>
      <c r="J46" s="4">
        <v>17</v>
      </c>
      <c r="K46" s="8">
        <f>J46-I46</f>
        <v>12</v>
      </c>
      <c r="L46" s="3"/>
      <c r="M46" s="92"/>
    </row>
    <row r="47" spans="1:13" ht="37.5" customHeight="1" x14ac:dyDescent="0.25">
      <c r="A47" s="90"/>
      <c r="B47" s="92"/>
      <c r="C47" s="80"/>
      <c r="D47" s="68"/>
      <c r="E47" s="68"/>
      <c r="F47" s="20"/>
      <c r="G47" s="94"/>
      <c r="H47" s="2" t="s">
        <v>70</v>
      </c>
      <c r="I47" s="4">
        <v>100</v>
      </c>
      <c r="J47" s="4">
        <v>67</v>
      </c>
      <c r="K47" s="8">
        <f t="shared" ref="K47" si="13">J47-I47</f>
        <v>-33</v>
      </c>
      <c r="L47" s="4"/>
      <c r="M47" s="92"/>
    </row>
    <row r="48" spans="1:13" ht="36.75" customHeight="1" x14ac:dyDescent="0.25">
      <c r="A48" s="90"/>
      <c r="B48" s="92"/>
      <c r="C48" s="80"/>
      <c r="D48" s="68"/>
      <c r="E48" s="68"/>
      <c r="F48" s="20"/>
      <c r="G48" s="94"/>
      <c r="H48" s="2" t="s">
        <v>71</v>
      </c>
      <c r="I48" s="4">
        <v>70</v>
      </c>
      <c r="J48" s="4">
        <v>60</v>
      </c>
      <c r="K48" s="8">
        <f>J48-I48</f>
        <v>-10</v>
      </c>
      <c r="L48" s="3" t="s">
        <v>78</v>
      </c>
      <c r="M48" s="92"/>
    </row>
    <row r="49" spans="1:13" ht="24" customHeight="1" x14ac:dyDescent="0.25">
      <c r="A49" s="90"/>
      <c r="B49" s="92"/>
      <c r="C49" s="81"/>
      <c r="D49" s="69"/>
      <c r="E49" s="69"/>
      <c r="F49" s="21"/>
      <c r="G49" s="94"/>
      <c r="H49" s="2" t="s">
        <v>72</v>
      </c>
      <c r="I49" s="4">
        <v>100</v>
      </c>
      <c r="J49" s="4">
        <v>100</v>
      </c>
      <c r="K49" s="8">
        <f t="shared" ref="K49:K50" si="14">-(100-(J49*100/I49))</f>
        <v>0</v>
      </c>
      <c r="L49" s="3"/>
      <c r="M49" s="92"/>
    </row>
    <row r="50" spans="1:13" ht="24" customHeight="1" x14ac:dyDescent="0.25">
      <c r="A50" s="90"/>
      <c r="B50" s="92"/>
      <c r="C50" s="41" t="s">
        <v>3</v>
      </c>
      <c r="D50" s="17">
        <v>190</v>
      </c>
      <c r="E50" s="17">
        <v>173</v>
      </c>
      <c r="F50" s="19">
        <f t="shared" ref="F50:F51" si="15">E50/D50*100-100</f>
        <v>-8.9473684210526301</v>
      </c>
      <c r="G50" s="95"/>
      <c r="H50" s="2" t="s">
        <v>73</v>
      </c>
      <c r="I50" s="4">
        <v>100</v>
      </c>
      <c r="J50" s="4">
        <v>100</v>
      </c>
      <c r="K50" s="8">
        <f t="shared" si="14"/>
        <v>0</v>
      </c>
      <c r="L50" s="3"/>
      <c r="M50" s="92"/>
    </row>
    <row r="51" spans="1:13" ht="39" customHeight="1" x14ac:dyDescent="0.25">
      <c r="A51" s="89">
        <v>6</v>
      </c>
      <c r="B51" s="91" t="s">
        <v>20</v>
      </c>
      <c r="C51" s="79" t="s">
        <v>2</v>
      </c>
      <c r="D51" s="67">
        <v>110</v>
      </c>
      <c r="E51" s="67">
        <v>95</v>
      </c>
      <c r="F51" s="19">
        <f t="shared" si="15"/>
        <v>-13.63636363636364</v>
      </c>
      <c r="G51" s="93" t="s">
        <v>104</v>
      </c>
      <c r="H51" s="43" t="s">
        <v>66</v>
      </c>
      <c r="I51" s="4">
        <v>0</v>
      </c>
      <c r="J51" s="4">
        <v>0</v>
      </c>
      <c r="K51" s="4">
        <v>0</v>
      </c>
      <c r="L51" s="3"/>
      <c r="M51" s="91" t="s">
        <v>114</v>
      </c>
    </row>
    <row r="52" spans="1:13" ht="24" customHeight="1" x14ac:dyDescent="0.25">
      <c r="A52" s="90"/>
      <c r="B52" s="92"/>
      <c r="C52" s="80"/>
      <c r="D52" s="68"/>
      <c r="E52" s="68"/>
      <c r="F52" s="20"/>
      <c r="G52" s="94"/>
      <c r="H52" s="2" t="s">
        <v>67</v>
      </c>
      <c r="I52" s="4">
        <v>65</v>
      </c>
      <c r="J52" s="4">
        <v>85.4</v>
      </c>
      <c r="K52" s="8">
        <f>J52-I52</f>
        <v>20.400000000000006</v>
      </c>
      <c r="L52" s="3"/>
      <c r="M52" s="92"/>
    </row>
    <row r="53" spans="1:13" ht="39.75" customHeight="1" x14ac:dyDescent="0.25">
      <c r="A53" s="90"/>
      <c r="B53" s="92"/>
      <c r="C53" s="80"/>
      <c r="D53" s="68"/>
      <c r="E53" s="68"/>
      <c r="F53" s="20"/>
      <c r="G53" s="94"/>
      <c r="H53" s="2" t="s">
        <v>68</v>
      </c>
      <c r="I53" s="4">
        <v>70</v>
      </c>
      <c r="J53" s="4">
        <v>38</v>
      </c>
      <c r="K53" s="8">
        <f>-(100-(J53*100/I53))</f>
        <v>-45.714285714285715</v>
      </c>
      <c r="L53" s="3" t="s">
        <v>105</v>
      </c>
      <c r="M53" s="92"/>
    </row>
    <row r="54" spans="1:13" ht="44.25" customHeight="1" x14ac:dyDescent="0.25">
      <c r="A54" s="90"/>
      <c r="B54" s="92"/>
      <c r="C54" s="80"/>
      <c r="D54" s="68"/>
      <c r="E54" s="68"/>
      <c r="F54" s="20"/>
      <c r="G54" s="94"/>
      <c r="H54" s="2" t="s">
        <v>69</v>
      </c>
      <c r="I54" s="4">
        <v>5</v>
      </c>
      <c r="J54" s="4">
        <v>6</v>
      </c>
      <c r="K54" s="8">
        <f>J54-I54</f>
        <v>1</v>
      </c>
      <c r="L54" s="4"/>
      <c r="M54" s="92"/>
    </row>
    <row r="55" spans="1:13" ht="38.25" customHeight="1" x14ac:dyDescent="0.25">
      <c r="A55" s="90"/>
      <c r="B55" s="92"/>
      <c r="C55" s="80"/>
      <c r="D55" s="68"/>
      <c r="E55" s="68"/>
      <c r="F55" s="20"/>
      <c r="G55" s="94"/>
      <c r="H55" s="2" t="s">
        <v>70</v>
      </c>
      <c r="I55" s="4">
        <v>100</v>
      </c>
      <c r="J55" s="4">
        <v>134</v>
      </c>
      <c r="K55" s="8">
        <f t="shared" ref="K55" si="16">J55-I55</f>
        <v>34</v>
      </c>
      <c r="L55" s="4" t="s">
        <v>76</v>
      </c>
      <c r="M55" s="92"/>
    </row>
    <row r="56" spans="1:13" ht="41.25" customHeight="1" x14ac:dyDescent="0.25">
      <c r="A56" s="90"/>
      <c r="B56" s="92"/>
      <c r="C56" s="80"/>
      <c r="D56" s="68"/>
      <c r="E56" s="68"/>
      <c r="F56" s="20"/>
      <c r="G56" s="94"/>
      <c r="H56" s="2" t="s">
        <v>71</v>
      </c>
      <c r="I56" s="4">
        <v>70</v>
      </c>
      <c r="J56" s="4">
        <v>45</v>
      </c>
      <c r="K56" s="8">
        <f>J56-I56</f>
        <v>-25</v>
      </c>
      <c r="L56" s="3" t="s">
        <v>78</v>
      </c>
      <c r="M56" s="92"/>
    </row>
    <row r="57" spans="1:13" ht="24" customHeight="1" x14ac:dyDescent="0.25">
      <c r="A57" s="90"/>
      <c r="B57" s="92"/>
      <c r="C57" s="81"/>
      <c r="D57" s="69"/>
      <c r="E57" s="69"/>
      <c r="F57" s="21"/>
      <c r="G57" s="94"/>
      <c r="H57" s="2" t="s">
        <v>72</v>
      </c>
      <c r="I57" s="4">
        <v>100</v>
      </c>
      <c r="J57" s="4">
        <v>0</v>
      </c>
      <c r="K57" s="8">
        <f t="shared" ref="K57:K58" si="17">-(100-(J57*100/I57))</f>
        <v>-100</v>
      </c>
      <c r="L57" s="2" t="s">
        <v>77</v>
      </c>
      <c r="M57" s="92"/>
    </row>
    <row r="58" spans="1:13" ht="39.75" customHeight="1" x14ac:dyDescent="0.25">
      <c r="A58" s="90"/>
      <c r="B58" s="92"/>
      <c r="C58" s="41" t="s">
        <v>3</v>
      </c>
      <c r="D58" s="17">
        <v>110</v>
      </c>
      <c r="E58" s="17">
        <v>95</v>
      </c>
      <c r="F58" s="19">
        <f t="shared" ref="F58:F59" si="18">E58/D58*100-100</f>
        <v>-13.63636363636364</v>
      </c>
      <c r="G58" s="95"/>
      <c r="H58" s="2" t="s">
        <v>73</v>
      </c>
      <c r="I58" s="4">
        <v>100</v>
      </c>
      <c r="J58" s="4">
        <v>100</v>
      </c>
      <c r="K58" s="8">
        <f t="shared" si="17"/>
        <v>0</v>
      </c>
      <c r="L58" s="3"/>
      <c r="M58" s="92"/>
    </row>
    <row r="59" spans="1:13" ht="24" customHeight="1" x14ac:dyDescent="0.25">
      <c r="A59" s="89">
        <v>7</v>
      </c>
      <c r="B59" s="91" t="s">
        <v>8</v>
      </c>
      <c r="C59" s="79" t="s">
        <v>2</v>
      </c>
      <c r="D59" s="67">
        <v>85</v>
      </c>
      <c r="E59" s="67">
        <v>76</v>
      </c>
      <c r="F59" s="19">
        <f t="shared" si="18"/>
        <v>-10.588235294117638</v>
      </c>
      <c r="G59" s="93" t="s">
        <v>104</v>
      </c>
      <c r="H59" s="43" t="s">
        <v>66</v>
      </c>
      <c r="I59" s="4">
        <v>0</v>
      </c>
      <c r="J59" s="4">
        <v>0</v>
      </c>
      <c r="K59" s="4">
        <v>0</v>
      </c>
      <c r="L59" s="3"/>
      <c r="M59" s="91" t="s">
        <v>114</v>
      </c>
    </row>
    <row r="60" spans="1:13" ht="24" customHeight="1" x14ac:dyDescent="0.25">
      <c r="A60" s="90"/>
      <c r="B60" s="92"/>
      <c r="C60" s="80"/>
      <c r="D60" s="68"/>
      <c r="E60" s="68"/>
      <c r="F60" s="20"/>
      <c r="G60" s="94"/>
      <c r="H60" s="2" t="s">
        <v>67</v>
      </c>
      <c r="I60" s="4">
        <v>65</v>
      </c>
      <c r="J60" s="4">
        <v>88.8</v>
      </c>
      <c r="K60" s="8">
        <f>J60-I60</f>
        <v>23.799999999999997</v>
      </c>
      <c r="L60" s="3"/>
      <c r="M60" s="92"/>
    </row>
    <row r="61" spans="1:13" ht="37.5" customHeight="1" x14ac:dyDescent="0.25">
      <c r="A61" s="90"/>
      <c r="B61" s="92"/>
      <c r="C61" s="80"/>
      <c r="D61" s="68"/>
      <c r="E61" s="68"/>
      <c r="F61" s="20"/>
      <c r="G61" s="94"/>
      <c r="H61" s="2" t="s">
        <v>68</v>
      </c>
      <c r="I61" s="4">
        <v>70</v>
      </c>
      <c r="J61" s="4">
        <v>39</v>
      </c>
      <c r="K61" s="8">
        <f>-(100-(J61*100/I61))</f>
        <v>-44.285714285714285</v>
      </c>
      <c r="L61" s="3" t="s">
        <v>105</v>
      </c>
      <c r="M61" s="92"/>
    </row>
    <row r="62" spans="1:13" ht="24" customHeight="1" x14ac:dyDescent="0.25">
      <c r="A62" s="90"/>
      <c r="B62" s="92"/>
      <c r="C62" s="80"/>
      <c r="D62" s="68"/>
      <c r="E62" s="68"/>
      <c r="F62" s="20"/>
      <c r="G62" s="94"/>
      <c r="H62" s="2" t="s">
        <v>69</v>
      </c>
      <c r="I62" s="4">
        <v>5</v>
      </c>
      <c r="J62" s="4">
        <v>14</v>
      </c>
      <c r="K62" s="8">
        <f>J62-I62</f>
        <v>9</v>
      </c>
      <c r="L62" s="3"/>
      <c r="M62" s="92"/>
    </row>
    <row r="63" spans="1:13" ht="37.5" customHeight="1" x14ac:dyDescent="0.25">
      <c r="A63" s="90"/>
      <c r="B63" s="92"/>
      <c r="C63" s="80"/>
      <c r="D63" s="68"/>
      <c r="E63" s="68"/>
      <c r="F63" s="20"/>
      <c r="G63" s="94"/>
      <c r="H63" s="2" t="s">
        <v>70</v>
      </c>
      <c r="I63" s="4">
        <v>100</v>
      </c>
      <c r="J63" s="4">
        <v>91</v>
      </c>
      <c r="K63" s="8">
        <f t="shared" ref="K63" si="19">J63-I63</f>
        <v>-9</v>
      </c>
      <c r="L63" s="4"/>
      <c r="M63" s="92"/>
    </row>
    <row r="64" spans="1:13" ht="24" customHeight="1" x14ac:dyDescent="0.25">
      <c r="A64" s="90"/>
      <c r="B64" s="92"/>
      <c r="C64" s="80"/>
      <c r="D64" s="68"/>
      <c r="E64" s="68"/>
      <c r="F64" s="20"/>
      <c r="G64" s="94"/>
      <c r="H64" s="2" t="s">
        <v>71</v>
      </c>
      <c r="I64" s="4">
        <v>70</v>
      </c>
      <c r="J64" s="4">
        <v>100</v>
      </c>
      <c r="K64" s="8">
        <f>J64-I64</f>
        <v>30</v>
      </c>
      <c r="L64" s="3"/>
      <c r="M64" s="92"/>
    </row>
    <row r="65" spans="1:13" ht="24" customHeight="1" x14ac:dyDescent="0.25">
      <c r="A65" s="90"/>
      <c r="B65" s="92"/>
      <c r="C65" s="81"/>
      <c r="D65" s="69"/>
      <c r="E65" s="69"/>
      <c r="F65" s="21"/>
      <c r="G65" s="94"/>
      <c r="H65" s="2" t="s">
        <v>72</v>
      </c>
      <c r="I65" s="4">
        <v>100</v>
      </c>
      <c r="J65" s="4">
        <v>100</v>
      </c>
      <c r="K65" s="8">
        <f t="shared" ref="K65:K66" si="20">-(100-(J65*100/I65))</f>
        <v>0</v>
      </c>
      <c r="L65" s="3"/>
      <c r="M65" s="92"/>
    </row>
    <row r="66" spans="1:13" ht="24" customHeight="1" x14ac:dyDescent="0.25">
      <c r="A66" s="90"/>
      <c r="B66" s="92"/>
      <c r="C66" s="41" t="s">
        <v>3</v>
      </c>
      <c r="D66" s="17">
        <v>85</v>
      </c>
      <c r="E66" s="17">
        <v>76</v>
      </c>
      <c r="F66" s="19">
        <f t="shared" ref="F66:F67" si="21">E66/D66*100-100</f>
        <v>-10.588235294117638</v>
      </c>
      <c r="G66" s="95"/>
      <c r="H66" s="2" t="s">
        <v>73</v>
      </c>
      <c r="I66" s="4">
        <v>100</v>
      </c>
      <c r="J66" s="4">
        <v>100</v>
      </c>
      <c r="K66" s="8">
        <f t="shared" si="20"/>
        <v>0</v>
      </c>
      <c r="L66" s="3"/>
      <c r="M66" s="92"/>
    </row>
    <row r="67" spans="1:13" ht="24" customHeight="1" x14ac:dyDescent="0.25">
      <c r="A67" s="89">
        <v>8</v>
      </c>
      <c r="B67" s="91" t="s">
        <v>9</v>
      </c>
      <c r="C67" s="79" t="s">
        <v>2</v>
      </c>
      <c r="D67" s="67">
        <v>151</v>
      </c>
      <c r="E67" s="67">
        <v>119</v>
      </c>
      <c r="F67" s="19">
        <f t="shared" si="21"/>
        <v>-21.192052980132445</v>
      </c>
      <c r="G67" s="93" t="s">
        <v>104</v>
      </c>
      <c r="H67" s="43" t="s">
        <v>66</v>
      </c>
      <c r="I67" s="4">
        <v>0</v>
      </c>
      <c r="J67" s="4">
        <v>0</v>
      </c>
      <c r="K67" s="4">
        <v>0</v>
      </c>
      <c r="L67" s="3"/>
      <c r="M67" s="91" t="s">
        <v>114</v>
      </c>
    </row>
    <row r="68" spans="1:13" ht="24" customHeight="1" x14ac:dyDescent="0.25">
      <c r="A68" s="90"/>
      <c r="B68" s="92"/>
      <c r="C68" s="80"/>
      <c r="D68" s="68"/>
      <c r="E68" s="68"/>
      <c r="F68" s="20"/>
      <c r="G68" s="94"/>
      <c r="H68" s="2" t="s">
        <v>67</v>
      </c>
      <c r="I68" s="4">
        <v>65</v>
      </c>
      <c r="J68" s="4">
        <v>90.4</v>
      </c>
      <c r="K68" s="8">
        <f>J68-I68</f>
        <v>25.400000000000006</v>
      </c>
      <c r="L68" s="3"/>
      <c r="M68" s="92"/>
    </row>
    <row r="69" spans="1:13" ht="39.75" customHeight="1" x14ac:dyDescent="0.25">
      <c r="A69" s="90"/>
      <c r="B69" s="92"/>
      <c r="C69" s="80"/>
      <c r="D69" s="68"/>
      <c r="E69" s="68"/>
      <c r="F69" s="20"/>
      <c r="G69" s="94"/>
      <c r="H69" s="2" t="s">
        <v>68</v>
      </c>
      <c r="I69" s="4">
        <v>70</v>
      </c>
      <c r="J69" s="4">
        <v>43</v>
      </c>
      <c r="K69" s="8">
        <f>-(100-(J69*100/I69))</f>
        <v>-38.571428571428569</v>
      </c>
      <c r="L69" s="3" t="s">
        <v>105</v>
      </c>
      <c r="M69" s="92"/>
    </row>
    <row r="70" spans="1:13" ht="41.25" customHeight="1" x14ac:dyDescent="0.25">
      <c r="A70" s="90"/>
      <c r="B70" s="92"/>
      <c r="C70" s="80"/>
      <c r="D70" s="68"/>
      <c r="E70" s="68"/>
      <c r="F70" s="20"/>
      <c r="G70" s="94"/>
      <c r="H70" s="2" t="s">
        <v>69</v>
      </c>
      <c r="I70" s="4">
        <v>5</v>
      </c>
      <c r="J70" s="4">
        <v>4</v>
      </c>
      <c r="K70" s="8">
        <f>J70-I70</f>
        <v>-1</v>
      </c>
      <c r="L70" s="4" t="s">
        <v>76</v>
      </c>
      <c r="M70" s="92"/>
    </row>
    <row r="71" spans="1:13" ht="36" customHeight="1" x14ac:dyDescent="0.25">
      <c r="A71" s="90"/>
      <c r="B71" s="92"/>
      <c r="C71" s="80"/>
      <c r="D71" s="68"/>
      <c r="E71" s="68"/>
      <c r="F71" s="20"/>
      <c r="G71" s="94"/>
      <c r="H71" s="2" t="s">
        <v>70</v>
      </c>
      <c r="I71" s="4">
        <v>100</v>
      </c>
      <c r="J71" s="4">
        <v>87</v>
      </c>
      <c r="K71" s="8">
        <f t="shared" ref="K71" si="22">J71-I71</f>
        <v>-13</v>
      </c>
      <c r="L71" s="4"/>
      <c r="M71" s="92"/>
    </row>
    <row r="72" spans="1:13" ht="37.5" customHeight="1" x14ac:dyDescent="0.25">
      <c r="A72" s="90"/>
      <c r="B72" s="92"/>
      <c r="C72" s="80"/>
      <c r="D72" s="68"/>
      <c r="E72" s="68"/>
      <c r="F72" s="20"/>
      <c r="G72" s="94"/>
      <c r="H72" s="2" t="s">
        <v>71</v>
      </c>
      <c r="I72" s="4">
        <v>70</v>
      </c>
      <c r="J72" s="4">
        <v>47</v>
      </c>
      <c r="K72" s="8">
        <f>J72-I72</f>
        <v>-23</v>
      </c>
      <c r="L72" s="3" t="s">
        <v>78</v>
      </c>
      <c r="M72" s="92"/>
    </row>
    <row r="73" spans="1:13" ht="24" customHeight="1" x14ac:dyDescent="0.25">
      <c r="A73" s="90"/>
      <c r="B73" s="92"/>
      <c r="C73" s="81"/>
      <c r="D73" s="69"/>
      <c r="E73" s="69"/>
      <c r="F73" s="21"/>
      <c r="G73" s="94"/>
      <c r="H73" s="2" t="s">
        <v>72</v>
      </c>
      <c r="I73" s="4">
        <v>100</v>
      </c>
      <c r="J73" s="4">
        <v>100</v>
      </c>
      <c r="K73" s="8">
        <f t="shared" ref="K73:K74" si="23">-(100-(J73*100/I73))</f>
        <v>0</v>
      </c>
      <c r="L73" s="3"/>
      <c r="M73" s="92"/>
    </row>
    <row r="74" spans="1:13" ht="24" customHeight="1" x14ac:dyDescent="0.25">
      <c r="A74" s="90"/>
      <c r="B74" s="92"/>
      <c r="C74" s="41" t="s">
        <v>3</v>
      </c>
      <c r="D74" s="17">
        <v>151</v>
      </c>
      <c r="E74" s="17">
        <v>119</v>
      </c>
      <c r="F74" s="19">
        <f t="shared" ref="F74:F75" si="24">E74/D74*100-100</f>
        <v>-21.192052980132445</v>
      </c>
      <c r="G74" s="95"/>
      <c r="H74" s="2" t="s">
        <v>73</v>
      </c>
      <c r="I74" s="4">
        <v>100</v>
      </c>
      <c r="J74" s="4">
        <v>100</v>
      </c>
      <c r="K74" s="8">
        <f t="shared" si="23"/>
        <v>0</v>
      </c>
      <c r="L74" s="3"/>
      <c r="M74" s="92"/>
    </row>
    <row r="75" spans="1:13" ht="24" customHeight="1" x14ac:dyDescent="0.25">
      <c r="A75" s="89">
        <v>9</v>
      </c>
      <c r="B75" s="91" t="s">
        <v>10</v>
      </c>
      <c r="C75" s="79" t="s">
        <v>2</v>
      </c>
      <c r="D75" s="67">
        <v>108</v>
      </c>
      <c r="E75" s="67">
        <v>103</v>
      </c>
      <c r="F75" s="19">
        <f t="shared" si="24"/>
        <v>-4.6296296296296333</v>
      </c>
      <c r="G75" s="93" t="s">
        <v>104</v>
      </c>
      <c r="H75" s="43" t="s">
        <v>66</v>
      </c>
      <c r="I75" s="4">
        <v>0</v>
      </c>
      <c r="J75" s="4">
        <v>0</v>
      </c>
      <c r="K75" s="4">
        <v>0</v>
      </c>
      <c r="L75" s="3"/>
      <c r="M75" s="91" t="s">
        <v>114</v>
      </c>
    </row>
    <row r="76" spans="1:13" ht="24" customHeight="1" x14ac:dyDescent="0.25">
      <c r="A76" s="90"/>
      <c r="B76" s="92"/>
      <c r="C76" s="80"/>
      <c r="D76" s="68"/>
      <c r="E76" s="68"/>
      <c r="F76" s="20"/>
      <c r="G76" s="94"/>
      <c r="H76" s="2" t="s">
        <v>67</v>
      </c>
      <c r="I76" s="4">
        <v>65</v>
      </c>
      <c r="J76" s="4">
        <v>87.9</v>
      </c>
      <c r="K76" s="8">
        <f>J76-I76</f>
        <v>22.900000000000006</v>
      </c>
      <c r="L76" s="3"/>
      <c r="M76" s="92"/>
    </row>
    <row r="77" spans="1:13" ht="36" customHeight="1" x14ac:dyDescent="0.25">
      <c r="A77" s="90"/>
      <c r="B77" s="92"/>
      <c r="C77" s="80"/>
      <c r="D77" s="68"/>
      <c r="E77" s="68"/>
      <c r="F77" s="20"/>
      <c r="G77" s="94"/>
      <c r="H77" s="2" t="s">
        <v>68</v>
      </c>
      <c r="I77" s="4">
        <v>70</v>
      </c>
      <c r="J77" s="4">
        <v>38</v>
      </c>
      <c r="K77" s="8">
        <f>-(100-(J77*100/I77))</f>
        <v>-45.714285714285715</v>
      </c>
      <c r="L77" s="3" t="s">
        <v>105</v>
      </c>
      <c r="M77" s="92"/>
    </row>
    <row r="78" spans="1:13" ht="24" customHeight="1" x14ac:dyDescent="0.25">
      <c r="A78" s="90"/>
      <c r="B78" s="92"/>
      <c r="C78" s="80"/>
      <c r="D78" s="68"/>
      <c r="E78" s="68"/>
      <c r="F78" s="20"/>
      <c r="G78" s="94"/>
      <c r="H78" s="2" t="s">
        <v>69</v>
      </c>
      <c r="I78" s="4">
        <v>5</v>
      </c>
      <c r="J78" s="4">
        <v>25</v>
      </c>
      <c r="K78" s="8">
        <f>J78-I78</f>
        <v>20</v>
      </c>
      <c r="L78" s="3"/>
      <c r="M78" s="92"/>
    </row>
    <row r="79" spans="1:13" ht="36" customHeight="1" x14ac:dyDescent="0.25">
      <c r="A79" s="90"/>
      <c r="B79" s="92"/>
      <c r="C79" s="80"/>
      <c r="D79" s="68"/>
      <c r="E79" s="68"/>
      <c r="F79" s="20"/>
      <c r="G79" s="94"/>
      <c r="H79" s="2" t="s">
        <v>70</v>
      </c>
      <c r="I79" s="4">
        <v>100</v>
      </c>
      <c r="J79" s="4">
        <v>156</v>
      </c>
      <c r="K79" s="8">
        <f t="shared" ref="K79" si="25">J79-I79</f>
        <v>56</v>
      </c>
      <c r="L79" s="4" t="s">
        <v>76</v>
      </c>
      <c r="M79" s="92"/>
    </row>
    <row r="80" spans="1:13" ht="39" customHeight="1" x14ac:dyDescent="0.25">
      <c r="A80" s="90"/>
      <c r="B80" s="92"/>
      <c r="C80" s="80"/>
      <c r="D80" s="68"/>
      <c r="E80" s="68"/>
      <c r="F80" s="20"/>
      <c r="G80" s="94"/>
      <c r="H80" s="2" t="s">
        <v>71</v>
      </c>
      <c r="I80" s="4">
        <v>70</v>
      </c>
      <c r="J80" s="4">
        <v>56</v>
      </c>
      <c r="K80" s="8">
        <f>J80-I80</f>
        <v>-14</v>
      </c>
      <c r="L80" s="3" t="s">
        <v>78</v>
      </c>
      <c r="M80" s="92"/>
    </row>
    <row r="81" spans="1:13" ht="39.75" customHeight="1" x14ac:dyDescent="0.25">
      <c r="A81" s="90"/>
      <c r="B81" s="92"/>
      <c r="C81" s="81"/>
      <c r="D81" s="69"/>
      <c r="E81" s="69"/>
      <c r="F81" s="21"/>
      <c r="G81" s="94"/>
      <c r="H81" s="2" t="s">
        <v>72</v>
      </c>
      <c r="I81" s="4">
        <v>100</v>
      </c>
      <c r="J81" s="4">
        <v>100</v>
      </c>
      <c r="K81" s="8">
        <f t="shared" ref="K81:K82" si="26">-(100-(J81*100/I81))</f>
        <v>0</v>
      </c>
      <c r="L81" s="3"/>
      <c r="M81" s="92"/>
    </row>
    <row r="82" spans="1:13" ht="24" customHeight="1" x14ac:dyDescent="0.25">
      <c r="A82" s="90"/>
      <c r="B82" s="92"/>
      <c r="C82" s="41" t="s">
        <v>3</v>
      </c>
      <c r="D82" s="17">
        <v>108</v>
      </c>
      <c r="E82" s="17">
        <v>103</v>
      </c>
      <c r="F82" s="19">
        <f t="shared" ref="F82:F83" si="27">E82/D82*100-100</f>
        <v>-4.6296296296296333</v>
      </c>
      <c r="G82" s="95"/>
      <c r="H82" s="2" t="s">
        <v>73</v>
      </c>
      <c r="I82" s="4">
        <v>100</v>
      </c>
      <c r="J82" s="4">
        <v>100</v>
      </c>
      <c r="K82" s="8">
        <f t="shared" si="26"/>
        <v>0</v>
      </c>
      <c r="L82" s="3"/>
      <c r="M82" s="92"/>
    </row>
    <row r="83" spans="1:13" ht="24" customHeight="1" x14ac:dyDescent="0.25">
      <c r="A83" s="89">
        <v>10</v>
      </c>
      <c r="B83" s="91" t="s">
        <v>11</v>
      </c>
      <c r="C83" s="79" t="s">
        <v>2</v>
      </c>
      <c r="D83" s="67">
        <v>97</v>
      </c>
      <c r="E83" s="67">
        <v>86</v>
      </c>
      <c r="F83" s="19">
        <f t="shared" si="27"/>
        <v>-11.340206185567013</v>
      </c>
      <c r="G83" s="93" t="s">
        <v>104</v>
      </c>
      <c r="H83" s="43" t="s">
        <v>66</v>
      </c>
      <c r="I83" s="4">
        <v>0</v>
      </c>
      <c r="J83" s="4">
        <v>0</v>
      </c>
      <c r="K83" s="4">
        <v>0</v>
      </c>
      <c r="L83" s="3"/>
      <c r="M83" s="91" t="s">
        <v>114</v>
      </c>
    </row>
    <row r="84" spans="1:13" ht="24" customHeight="1" x14ac:dyDescent="0.25">
      <c r="A84" s="90"/>
      <c r="B84" s="92"/>
      <c r="C84" s="80"/>
      <c r="D84" s="68"/>
      <c r="E84" s="68"/>
      <c r="F84" s="20"/>
      <c r="G84" s="94"/>
      <c r="H84" s="2" t="s">
        <v>67</v>
      </c>
      <c r="I84" s="4">
        <v>65</v>
      </c>
      <c r="J84" s="4">
        <v>87.3</v>
      </c>
      <c r="K84" s="8">
        <f>J84-I84</f>
        <v>22.299999999999997</v>
      </c>
      <c r="L84" s="3"/>
      <c r="M84" s="92"/>
    </row>
    <row r="85" spans="1:13" ht="39.75" customHeight="1" x14ac:dyDescent="0.25">
      <c r="A85" s="90"/>
      <c r="B85" s="92"/>
      <c r="C85" s="80"/>
      <c r="D85" s="68"/>
      <c r="E85" s="68"/>
      <c r="F85" s="20"/>
      <c r="G85" s="94"/>
      <c r="H85" s="2" t="s">
        <v>68</v>
      </c>
      <c r="I85" s="4">
        <v>70</v>
      </c>
      <c r="J85" s="4">
        <v>37</v>
      </c>
      <c r="K85" s="8">
        <f>-(100-(J85*100/I85))</f>
        <v>-47.142857142857146</v>
      </c>
      <c r="L85" s="3" t="s">
        <v>105</v>
      </c>
      <c r="M85" s="92"/>
    </row>
    <row r="86" spans="1:13" ht="24" customHeight="1" x14ac:dyDescent="0.25">
      <c r="A86" s="90"/>
      <c r="B86" s="92"/>
      <c r="C86" s="80"/>
      <c r="D86" s="68"/>
      <c r="E86" s="68"/>
      <c r="F86" s="20"/>
      <c r="G86" s="94"/>
      <c r="H86" s="2" t="s">
        <v>69</v>
      </c>
      <c r="I86" s="4">
        <v>5</v>
      </c>
      <c r="J86" s="4">
        <v>12</v>
      </c>
      <c r="K86" s="8">
        <f>J86-I86</f>
        <v>7</v>
      </c>
      <c r="L86" s="3"/>
      <c r="M86" s="92"/>
    </row>
    <row r="87" spans="1:13" ht="36" customHeight="1" x14ac:dyDescent="0.25">
      <c r="A87" s="90"/>
      <c r="B87" s="92"/>
      <c r="C87" s="80"/>
      <c r="D87" s="68"/>
      <c r="E87" s="68"/>
      <c r="F87" s="20"/>
      <c r="G87" s="94"/>
      <c r="H87" s="2" t="s">
        <v>70</v>
      </c>
      <c r="I87" s="4">
        <v>100</v>
      </c>
      <c r="J87" s="4">
        <v>128</v>
      </c>
      <c r="K87" s="8">
        <f t="shared" ref="K87" si="28">J87-I87</f>
        <v>28</v>
      </c>
      <c r="L87" s="4" t="s">
        <v>76</v>
      </c>
      <c r="M87" s="92"/>
    </row>
    <row r="88" spans="1:13" ht="24" customHeight="1" x14ac:dyDescent="0.25">
      <c r="A88" s="90"/>
      <c r="B88" s="92"/>
      <c r="C88" s="80"/>
      <c r="D88" s="68"/>
      <c r="E88" s="68"/>
      <c r="F88" s="20"/>
      <c r="G88" s="94"/>
      <c r="H88" s="2" t="s">
        <v>71</v>
      </c>
      <c r="I88" s="4">
        <v>70</v>
      </c>
      <c r="J88" s="4">
        <v>77</v>
      </c>
      <c r="K88" s="8">
        <f>J88-I88</f>
        <v>7</v>
      </c>
      <c r="L88" s="3"/>
      <c r="M88" s="92"/>
    </row>
    <row r="89" spans="1:13" ht="24" customHeight="1" x14ac:dyDescent="0.25">
      <c r="A89" s="90"/>
      <c r="B89" s="92"/>
      <c r="C89" s="81"/>
      <c r="D89" s="69"/>
      <c r="E89" s="69"/>
      <c r="F89" s="21"/>
      <c r="G89" s="94"/>
      <c r="H89" s="2" t="s">
        <v>72</v>
      </c>
      <c r="I89" s="4">
        <v>100</v>
      </c>
      <c r="J89" s="4">
        <v>100</v>
      </c>
      <c r="K89" s="8">
        <f t="shared" ref="K89:K90" si="29">-(100-(J89*100/I89))</f>
        <v>0</v>
      </c>
      <c r="L89" s="3"/>
      <c r="M89" s="92"/>
    </row>
    <row r="90" spans="1:13" ht="24" customHeight="1" x14ac:dyDescent="0.25">
      <c r="A90" s="90"/>
      <c r="B90" s="92"/>
      <c r="C90" s="41" t="s">
        <v>3</v>
      </c>
      <c r="D90" s="17">
        <v>97</v>
      </c>
      <c r="E90" s="17">
        <v>86</v>
      </c>
      <c r="F90" s="19">
        <f t="shared" ref="F90:F91" si="30">E90/D90*100-100</f>
        <v>-11.340206185567013</v>
      </c>
      <c r="G90" s="95"/>
      <c r="H90" s="2" t="s">
        <v>73</v>
      </c>
      <c r="I90" s="4">
        <v>100</v>
      </c>
      <c r="J90" s="4">
        <v>100</v>
      </c>
      <c r="K90" s="8">
        <f t="shared" si="29"/>
        <v>0</v>
      </c>
      <c r="L90" s="3"/>
      <c r="M90" s="92"/>
    </row>
    <row r="91" spans="1:13" ht="24" customHeight="1" x14ac:dyDescent="0.25">
      <c r="A91" s="89">
        <v>11</v>
      </c>
      <c r="B91" s="91" t="s">
        <v>101</v>
      </c>
      <c r="C91" s="79" t="s">
        <v>2</v>
      </c>
      <c r="D91" s="67">
        <v>278</v>
      </c>
      <c r="E91" s="67">
        <v>258</v>
      </c>
      <c r="F91" s="19">
        <f t="shared" si="30"/>
        <v>-7.1942446043165518</v>
      </c>
      <c r="G91" s="93" t="s">
        <v>104</v>
      </c>
      <c r="H91" s="43" t="s">
        <v>66</v>
      </c>
      <c r="I91" s="4">
        <v>0</v>
      </c>
      <c r="J91" s="4">
        <v>0</v>
      </c>
      <c r="K91" s="4">
        <v>0</v>
      </c>
      <c r="L91" s="3"/>
      <c r="M91" s="91" t="s">
        <v>114</v>
      </c>
    </row>
    <row r="92" spans="1:13" ht="24" customHeight="1" x14ac:dyDescent="0.25">
      <c r="A92" s="90"/>
      <c r="B92" s="92"/>
      <c r="C92" s="80"/>
      <c r="D92" s="68"/>
      <c r="E92" s="68"/>
      <c r="F92" s="20"/>
      <c r="G92" s="94"/>
      <c r="H92" s="2" t="s">
        <v>67</v>
      </c>
      <c r="I92" s="4">
        <v>65</v>
      </c>
      <c r="J92" s="4">
        <v>92</v>
      </c>
      <c r="K92" s="8">
        <f>J92-I92</f>
        <v>27</v>
      </c>
      <c r="L92" s="3"/>
      <c r="M92" s="92"/>
    </row>
    <row r="93" spans="1:13" ht="44.25" customHeight="1" x14ac:dyDescent="0.25">
      <c r="A93" s="90"/>
      <c r="B93" s="92"/>
      <c r="C93" s="80"/>
      <c r="D93" s="68"/>
      <c r="E93" s="68"/>
      <c r="F93" s="20"/>
      <c r="G93" s="94"/>
      <c r="H93" s="2" t="s">
        <v>68</v>
      </c>
      <c r="I93" s="4">
        <v>70</v>
      </c>
      <c r="J93" s="4">
        <v>38</v>
      </c>
      <c r="K93" s="8">
        <f>-(100-(J93*100/I93))</f>
        <v>-45.714285714285715</v>
      </c>
      <c r="L93" s="3" t="s">
        <v>105</v>
      </c>
      <c r="M93" s="92"/>
    </row>
    <row r="94" spans="1:13" ht="39" customHeight="1" x14ac:dyDescent="0.25">
      <c r="A94" s="90"/>
      <c r="B94" s="92"/>
      <c r="C94" s="80"/>
      <c r="D94" s="68"/>
      <c r="E94" s="68"/>
      <c r="F94" s="20"/>
      <c r="G94" s="94"/>
      <c r="H94" s="2" t="s">
        <v>69</v>
      </c>
      <c r="I94" s="4">
        <v>5</v>
      </c>
      <c r="J94" s="4">
        <v>4</v>
      </c>
      <c r="K94" s="8">
        <f>J94-I94</f>
        <v>-1</v>
      </c>
      <c r="L94" s="4" t="s">
        <v>76</v>
      </c>
      <c r="M94" s="92"/>
    </row>
    <row r="95" spans="1:13" ht="36.75" customHeight="1" x14ac:dyDescent="0.25">
      <c r="A95" s="90"/>
      <c r="B95" s="92"/>
      <c r="C95" s="80"/>
      <c r="D95" s="68"/>
      <c r="E95" s="68"/>
      <c r="F95" s="20"/>
      <c r="G95" s="94"/>
      <c r="H95" s="2" t="s">
        <v>70</v>
      </c>
      <c r="I95" s="4">
        <v>100</v>
      </c>
      <c r="J95" s="4">
        <v>141</v>
      </c>
      <c r="K95" s="8">
        <f t="shared" ref="K95" si="31">J95-I95</f>
        <v>41</v>
      </c>
      <c r="L95" s="4" t="s">
        <v>76</v>
      </c>
      <c r="M95" s="92"/>
    </row>
    <row r="96" spans="1:13" ht="30.75" customHeight="1" x14ac:dyDescent="0.25">
      <c r="A96" s="90"/>
      <c r="B96" s="92"/>
      <c r="C96" s="80"/>
      <c r="D96" s="68"/>
      <c r="E96" s="68"/>
      <c r="F96" s="20"/>
      <c r="G96" s="94"/>
      <c r="H96" s="2" t="s">
        <v>71</v>
      </c>
      <c r="I96" s="4">
        <v>70</v>
      </c>
      <c r="J96" s="4">
        <v>75</v>
      </c>
      <c r="K96" s="8">
        <f>J96-I96</f>
        <v>5</v>
      </c>
      <c r="L96" s="3"/>
      <c r="M96" s="92"/>
    </row>
    <row r="97" spans="1:13" ht="24" customHeight="1" x14ac:dyDescent="0.25">
      <c r="A97" s="90"/>
      <c r="B97" s="92"/>
      <c r="C97" s="81"/>
      <c r="D97" s="69"/>
      <c r="E97" s="69"/>
      <c r="F97" s="21"/>
      <c r="G97" s="94"/>
      <c r="H97" s="2" t="s">
        <v>72</v>
      </c>
      <c r="I97" s="4">
        <v>100</v>
      </c>
      <c r="J97" s="4">
        <v>100</v>
      </c>
      <c r="K97" s="8">
        <f t="shared" ref="K97:K98" si="32">-(100-(J97*100/I97))</f>
        <v>0</v>
      </c>
      <c r="L97" s="3"/>
      <c r="M97" s="92"/>
    </row>
    <row r="98" spans="1:13" ht="24" customHeight="1" x14ac:dyDescent="0.25">
      <c r="A98" s="90"/>
      <c r="B98" s="92"/>
      <c r="C98" s="41" t="s">
        <v>3</v>
      </c>
      <c r="D98" s="17">
        <v>278</v>
      </c>
      <c r="E98" s="17">
        <v>258</v>
      </c>
      <c r="F98" s="19">
        <f t="shared" ref="F98:F99" si="33">E98/D98*100-100</f>
        <v>-7.1942446043165518</v>
      </c>
      <c r="G98" s="95"/>
      <c r="H98" s="2" t="s">
        <v>73</v>
      </c>
      <c r="I98" s="4">
        <v>100</v>
      </c>
      <c r="J98" s="4">
        <v>100</v>
      </c>
      <c r="K98" s="8">
        <f t="shared" si="32"/>
        <v>0</v>
      </c>
      <c r="L98" s="3"/>
      <c r="M98" s="92"/>
    </row>
    <row r="99" spans="1:13" ht="24" customHeight="1" x14ac:dyDescent="0.25">
      <c r="A99" s="89">
        <v>12</v>
      </c>
      <c r="B99" s="91" t="s">
        <v>12</v>
      </c>
      <c r="C99" s="79" t="s">
        <v>2</v>
      </c>
      <c r="D99" s="67">
        <v>184</v>
      </c>
      <c r="E99" s="67">
        <v>101</v>
      </c>
      <c r="F99" s="19">
        <f t="shared" si="33"/>
        <v>-45.108695652173914</v>
      </c>
      <c r="G99" s="93" t="s">
        <v>104</v>
      </c>
      <c r="H99" s="43" t="s">
        <v>66</v>
      </c>
      <c r="I99" s="4">
        <v>0</v>
      </c>
      <c r="J99" s="4">
        <v>0</v>
      </c>
      <c r="K99" s="4">
        <v>0</v>
      </c>
      <c r="L99" s="3"/>
      <c r="M99" s="91" t="s">
        <v>115</v>
      </c>
    </row>
    <row r="100" spans="1:13" ht="24" customHeight="1" x14ac:dyDescent="0.25">
      <c r="A100" s="90"/>
      <c r="B100" s="92"/>
      <c r="C100" s="80"/>
      <c r="D100" s="68"/>
      <c r="E100" s="68"/>
      <c r="F100" s="20"/>
      <c r="G100" s="94"/>
      <c r="H100" s="2" t="s">
        <v>67</v>
      </c>
      <c r="I100" s="4">
        <v>65</v>
      </c>
      <c r="J100" s="4">
        <v>85.3</v>
      </c>
      <c r="K100" s="8">
        <f>J100-I100</f>
        <v>20.299999999999997</v>
      </c>
      <c r="L100" s="3"/>
      <c r="M100" s="92"/>
    </row>
    <row r="101" spans="1:13" ht="39" customHeight="1" x14ac:dyDescent="0.25">
      <c r="A101" s="90"/>
      <c r="B101" s="92"/>
      <c r="C101" s="80"/>
      <c r="D101" s="68"/>
      <c r="E101" s="68"/>
      <c r="F101" s="20"/>
      <c r="G101" s="94"/>
      <c r="H101" s="2" t="s">
        <v>68</v>
      </c>
      <c r="I101" s="4">
        <v>70</v>
      </c>
      <c r="J101" s="4">
        <v>46</v>
      </c>
      <c r="K101" s="8">
        <f>-(100-(J101*100/I101))</f>
        <v>-34.285714285714292</v>
      </c>
      <c r="L101" s="3" t="s">
        <v>105</v>
      </c>
      <c r="M101" s="92"/>
    </row>
    <row r="102" spans="1:13" ht="23.25" customHeight="1" x14ac:dyDescent="0.25">
      <c r="A102" s="90"/>
      <c r="B102" s="92"/>
      <c r="C102" s="80"/>
      <c r="D102" s="68"/>
      <c r="E102" s="68"/>
      <c r="F102" s="20"/>
      <c r="G102" s="94"/>
      <c r="H102" s="2" t="s">
        <v>69</v>
      </c>
      <c r="I102" s="4">
        <v>5</v>
      </c>
      <c r="J102" s="4">
        <v>12</v>
      </c>
      <c r="K102" s="8">
        <f>J102-I102</f>
        <v>7</v>
      </c>
      <c r="L102" s="3"/>
      <c r="M102" s="92"/>
    </row>
    <row r="103" spans="1:13" ht="48.75" customHeight="1" x14ac:dyDescent="0.25">
      <c r="A103" s="90"/>
      <c r="B103" s="92"/>
      <c r="C103" s="80"/>
      <c r="D103" s="68"/>
      <c r="E103" s="68"/>
      <c r="F103" s="20"/>
      <c r="G103" s="94"/>
      <c r="H103" s="2" t="s">
        <v>70</v>
      </c>
      <c r="I103" s="4">
        <v>100</v>
      </c>
      <c r="J103" s="4">
        <v>101</v>
      </c>
      <c r="K103" s="8">
        <f t="shared" ref="K103" si="34">J103-I103</f>
        <v>1</v>
      </c>
      <c r="L103" s="4" t="s">
        <v>76</v>
      </c>
      <c r="M103" s="92"/>
    </row>
    <row r="104" spans="1:13" ht="48" customHeight="1" x14ac:dyDescent="0.25">
      <c r="A104" s="90"/>
      <c r="B104" s="92"/>
      <c r="C104" s="80"/>
      <c r="D104" s="68"/>
      <c r="E104" s="68"/>
      <c r="F104" s="20"/>
      <c r="G104" s="94"/>
      <c r="H104" s="2" t="s">
        <v>71</v>
      </c>
      <c r="I104" s="4">
        <v>70</v>
      </c>
      <c r="J104" s="4">
        <v>13</v>
      </c>
      <c r="K104" s="8">
        <f t="shared" ref="K104" si="35">J104-I104</f>
        <v>-57</v>
      </c>
      <c r="L104" s="3" t="s">
        <v>78</v>
      </c>
      <c r="M104" s="92"/>
    </row>
    <row r="105" spans="1:13" ht="24" customHeight="1" x14ac:dyDescent="0.25">
      <c r="A105" s="90"/>
      <c r="B105" s="92"/>
      <c r="C105" s="81"/>
      <c r="D105" s="69"/>
      <c r="E105" s="69"/>
      <c r="F105" s="21"/>
      <c r="G105" s="94"/>
      <c r="H105" s="2" t="s">
        <v>72</v>
      </c>
      <c r="I105" s="4">
        <v>100</v>
      </c>
      <c r="J105" s="4">
        <v>100</v>
      </c>
      <c r="K105" s="8">
        <f t="shared" ref="K105:K106" si="36">-(100-(J105*100/I105))</f>
        <v>0</v>
      </c>
      <c r="L105" s="3"/>
      <c r="M105" s="92"/>
    </row>
    <row r="106" spans="1:13" ht="24" customHeight="1" x14ac:dyDescent="0.25">
      <c r="A106" s="90"/>
      <c r="B106" s="92"/>
      <c r="C106" s="41" t="s">
        <v>3</v>
      </c>
      <c r="D106" s="17">
        <v>184</v>
      </c>
      <c r="E106" s="17">
        <v>101</v>
      </c>
      <c r="F106" s="19">
        <f t="shared" ref="F106:F107" si="37">E106/D106*100-100</f>
        <v>-45.108695652173914</v>
      </c>
      <c r="G106" s="95"/>
      <c r="H106" s="2" t="s">
        <v>73</v>
      </c>
      <c r="I106" s="4">
        <v>100</v>
      </c>
      <c r="J106" s="4">
        <v>100</v>
      </c>
      <c r="K106" s="8">
        <f t="shared" si="36"/>
        <v>0</v>
      </c>
      <c r="L106" s="3"/>
      <c r="M106" s="92"/>
    </row>
    <row r="107" spans="1:13" ht="24" customHeight="1" x14ac:dyDescent="0.25">
      <c r="A107" s="89">
        <v>13</v>
      </c>
      <c r="B107" s="91" t="s">
        <v>13</v>
      </c>
      <c r="C107" s="79" t="s">
        <v>2</v>
      </c>
      <c r="D107" s="67">
        <v>50</v>
      </c>
      <c r="E107" s="67">
        <v>48</v>
      </c>
      <c r="F107" s="19">
        <f t="shared" si="37"/>
        <v>-4</v>
      </c>
      <c r="G107" s="93" t="s">
        <v>104</v>
      </c>
      <c r="H107" s="43" t="s">
        <v>66</v>
      </c>
      <c r="I107" s="4">
        <v>0</v>
      </c>
      <c r="J107" s="4">
        <v>0</v>
      </c>
      <c r="K107" s="4">
        <v>0</v>
      </c>
      <c r="L107" s="3"/>
      <c r="M107" s="91" t="s">
        <v>114</v>
      </c>
    </row>
    <row r="108" spans="1:13" ht="24" customHeight="1" x14ac:dyDescent="0.25">
      <c r="A108" s="90"/>
      <c r="B108" s="92"/>
      <c r="C108" s="80"/>
      <c r="D108" s="68"/>
      <c r="E108" s="68"/>
      <c r="F108" s="20"/>
      <c r="G108" s="94"/>
      <c r="H108" s="2" t="s">
        <v>67</v>
      </c>
      <c r="I108" s="4">
        <v>65</v>
      </c>
      <c r="J108" s="4">
        <v>89.9</v>
      </c>
      <c r="K108" s="8">
        <f>J108-I108</f>
        <v>24.900000000000006</v>
      </c>
      <c r="L108" s="3"/>
      <c r="M108" s="92"/>
    </row>
    <row r="109" spans="1:13" ht="36" customHeight="1" x14ac:dyDescent="0.25">
      <c r="A109" s="90"/>
      <c r="B109" s="92"/>
      <c r="C109" s="80"/>
      <c r="D109" s="68"/>
      <c r="E109" s="68"/>
      <c r="F109" s="20"/>
      <c r="G109" s="94"/>
      <c r="H109" s="2" t="s">
        <v>68</v>
      </c>
      <c r="I109" s="4">
        <v>70</v>
      </c>
      <c r="J109" s="4">
        <v>39</v>
      </c>
      <c r="K109" s="8">
        <f>-(100-(J109*100/I109))</f>
        <v>-44.285714285714285</v>
      </c>
      <c r="L109" s="3" t="s">
        <v>105</v>
      </c>
      <c r="M109" s="92"/>
    </row>
    <row r="110" spans="1:13" ht="33" customHeight="1" x14ac:dyDescent="0.25">
      <c r="A110" s="90"/>
      <c r="B110" s="92"/>
      <c r="C110" s="80"/>
      <c r="D110" s="68"/>
      <c r="E110" s="68"/>
      <c r="F110" s="20"/>
      <c r="G110" s="94"/>
      <c r="H110" s="2" t="s">
        <v>69</v>
      </c>
      <c r="I110" s="4">
        <v>5</v>
      </c>
      <c r="J110" s="4">
        <v>10</v>
      </c>
      <c r="K110" s="8">
        <f>J110-I110</f>
        <v>5</v>
      </c>
      <c r="L110" s="3"/>
      <c r="M110" s="92"/>
    </row>
    <row r="111" spans="1:13" ht="36" customHeight="1" x14ac:dyDescent="0.25">
      <c r="A111" s="90"/>
      <c r="B111" s="92"/>
      <c r="C111" s="80"/>
      <c r="D111" s="68"/>
      <c r="E111" s="68"/>
      <c r="F111" s="20"/>
      <c r="G111" s="94"/>
      <c r="H111" s="2" t="s">
        <v>70</v>
      </c>
      <c r="I111" s="4">
        <v>100</v>
      </c>
      <c r="J111" s="4">
        <v>69</v>
      </c>
      <c r="K111" s="8">
        <f t="shared" ref="K111:K112" si="38">J111-I111</f>
        <v>-31</v>
      </c>
      <c r="L111" s="4"/>
      <c r="M111" s="92"/>
    </row>
    <row r="112" spans="1:13" ht="40.5" customHeight="1" x14ac:dyDescent="0.25">
      <c r="A112" s="90"/>
      <c r="B112" s="92"/>
      <c r="C112" s="80"/>
      <c r="D112" s="68"/>
      <c r="E112" s="68"/>
      <c r="F112" s="20"/>
      <c r="G112" s="94"/>
      <c r="H112" s="2" t="s">
        <v>71</v>
      </c>
      <c r="I112" s="4">
        <v>70</v>
      </c>
      <c r="J112" s="4">
        <v>60</v>
      </c>
      <c r="K112" s="8">
        <f t="shared" si="38"/>
        <v>-10</v>
      </c>
      <c r="L112" s="3" t="s">
        <v>78</v>
      </c>
      <c r="M112" s="92"/>
    </row>
    <row r="113" spans="1:13" ht="24" customHeight="1" x14ac:dyDescent="0.25">
      <c r="A113" s="90"/>
      <c r="B113" s="92"/>
      <c r="C113" s="81"/>
      <c r="D113" s="69"/>
      <c r="E113" s="69"/>
      <c r="F113" s="21"/>
      <c r="G113" s="94"/>
      <c r="H113" s="2" t="s">
        <v>72</v>
      </c>
      <c r="I113" s="4">
        <v>100</v>
      </c>
      <c r="J113" s="4">
        <v>100</v>
      </c>
      <c r="K113" s="8">
        <f t="shared" ref="K113:K114" si="39">-(100-(J113*100/I113))</f>
        <v>0</v>
      </c>
      <c r="L113" s="3"/>
      <c r="M113" s="92"/>
    </row>
    <row r="114" spans="1:13" ht="24" customHeight="1" x14ac:dyDescent="0.25">
      <c r="A114" s="90"/>
      <c r="B114" s="92"/>
      <c r="C114" s="41" t="s">
        <v>3</v>
      </c>
      <c r="D114" s="17">
        <v>50</v>
      </c>
      <c r="E114" s="17">
        <v>48</v>
      </c>
      <c r="F114" s="19">
        <f t="shared" ref="F114:F115" si="40">E114/D114*100-100</f>
        <v>-4</v>
      </c>
      <c r="G114" s="95"/>
      <c r="H114" s="2" t="s">
        <v>73</v>
      </c>
      <c r="I114" s="4">
        <v>100</v>
      </c>
      <c r="J114" s="4">
        <v>100</v>
      </c>
      <c r="K114" s="8">
        <f t="shared" si="39"/>
        <v>0</v>
      </c>
      <c r="L114" s="3"/>
      <c r="M114" s="92"/>
    </row>
    <row r="115" spans="1:13" ht="24" customHeight="1" x14ac:dyDescent="0.25">
      <c r="A115" s="89">
        <v>14</v>
      </c>
      <c r="B115" s="91" t="s">
        <v>14</v>
      </c>
      <c r="C115" s="79" t="s">
        <v>2</v>
      </c>
      <c r="D115" s="67">
        <v>83</v>
      </c>
      <c r="E115" s="67">
        <v>78</v>
      </c>
      <c r="F115" s="19">
        <f t="shared" si="40"/>
        <v>-6.0240963855421654</v>
      </c>
      <c r="G115" s="93" t="s">
        <v>104</v>
      </c>
      <c r="H115" s="43" t="s">
        <v>66</v>
      </c>
      <c r="I115" s="4">
        <v>0</v>
      </c>
      <c r="J115" s="4">
        <v>0</v>
      </c>
      <c r="K115" s="4">
        <v>0</v>
      </c>
      <c r="L115" s="3"/>
      <c r="M115" s="91" t="s">
        <v>114</v>
      </c>
    </row>
    <row r="116" spans="1:13" ht="24" customHeight="1" x14ac:dyDescent="0.25">
      <c r="A116" s="90"/>
      <c r="B116" s="92"/>
      <c r="C116" s="80"/>
      <c r="D116" s="68"/>
      <c r="E116" s="68"/>
      <c r="F116" s="20"/>
      <c r="G116" s="94"/>
      <c r="H116" s="2" t="s">
        <v>67</v>
      </c>
      <c r="I116" s="4">
        <v>65</v>
      </c>
      <c r="J116" s="4">
        <v>89.5</v>
      </c>
      <c r="K116" s="8">
        <f>J116-I116</f>
        <v>24.5</v>
      </c>
      <c r="L116" s="3"/>
      <c r="M116" s="92"/>
    </row>
    <row r="117" spans="1:13" ht="42.75" customHeight="1" x14ac:dyDescent="0.25">
      <c r="A117" s="90"/>
      <c r="B117" s="92"/>
      <c r="C117" s="80"/>
      <c r="D117" s="68"/>
      <c r="E117" s="68"/>
      <c r="F117" s="20"/>
      <c r="G117" s="94"/>
      <c r="H117" s="2" t="s">
        <v>68</v>
      </c>
      <c r="I117" s="4">
        <v>70</v>
      </c>
      <c r="J117" s="4">
        <v>41</v>
      </c>
      <c r="K117" s="8">
        <f>-(100-(J117*100/I117))</f>
        <v>-41.428571428571431</v>
      </c>
      <c r="L117" s="3" t="s">
        <v>105</v>
      </c>
      <c r="M117" s="92"/>
    </row>
    <row r="118" spans="1:13" ht="24" customHeight="1" x14ac:dyDescent="0.25">
      <c r="A118" s="90"/>
      <c r="B118" s="92"/>
      <c r="C118" s="80"/>
      <c r="D118" s="68"/>
      <c r="E118" s="68"/>
      <c r="F118" s="20"/>
      <c r="G118" s="94"/>
      <c r="H118" s="2" t="s">
        <v>69</v>
      </c>
      <c r="I118" s="4">
        <v>5</v>
      </c>
      <c r="J118" s="4">
        <v>19</v>
      </c>
      <c r="K118" s="8">
        <f>J118-I118</f>
        <v>14</v>
      </c>
      <c r="L118" s="3"/>
      <c r="M118" s="92"/>
    </row>
    <row r="119" spans="1:13" ht="36" customHeight="1" x14ac:dyDescent="0.25">
      <c r="A119" s="90"/>
      <c r="B119" s="92"/>
      <c r="C119" s="80"/>
      <c r="D119" s="68"/>
      <c r="E119" s="68"/>
      <c r="F119" s="20"/>
      <c r="G119" s="94"/>
      <c r="H119" s="2" t="s">
        <v>70</v>
      </c>
      <c r="I119" s="4">
        <v>100</v>
      </c>
      <c r="J119" s="4">
        <v>90</v>
      </c>
      <c r="K119" s="8">
        <f t="shared" ref="K119:K120" si="41">J119-I119</f>
        <v>-10</v>
      </c>
      <c r="L119" s="4"/>
      <c r="M119" s="92"/>
    </row>
    <row r="120" spans="1:13" ht="24" customHeight="1" x14ac:dyDescent="0.25">
      <c r="A120" s="90"/>
      <c r="B120" s="92"/>
      <c r="C120" s="80"/>
      <c r="D120" s="68"/>
      <c r="E120" s="68"/>
      <c r="F120" s="20"/>
      <c r="G120" s="94"/>
      <c r="H120" s="2" t="s">
        <v>71</v>
      </c>
      <c r="I120" s="4">
        <v>70</v>
      </c>
      <c r="J120" s="4">
        <v>100</v>
      </c>
      <c r="K120" s="8">
        <f t="shared" si="41"/>
        <v>30</v>
      </c>
      <c r="L120" s="3"/>
      <c r="M120" s="92"/>
    </row>
    <row r="121" spans="1:13" ht="24" customHeight="1" x14ac:dyDescent="0.25">
      <c r="A121" s="90"/>
      <c r="B121" s="92"/>
      <c r="C121" s="81"/>
      <c r="D121" s="69"/>
      <c r="E121" s="69"/>
      <c r="F121" s="21"/>
      <c r="G121" s="94"/>
      <c r="H121" s="2" t="s">
        <v>72</v>
      </c>
      <c r="I121" s="4">
        <v>100</v>
      </c>
      <c r="J121" s="4">
        <v>100</v>
      </c>
      <c r="K121" s="8">
        <f t="shared" ref="K121:K122" si="42">-(100-(J121*100/I121))</f>
        <v>0</v>
      </c>
      <c r="L121" s="3"/>
      <c r="M121" s="92"/>
    </row>
    <row r="122" spans="1:13" ht="24" customHeight="1" x14ac:dyDescent="0.25">
      <c r="A122" s="90"/>
      <c r="B122" s="92"/>
      <c r="C122" s="41" t="s">
        <v>3</v>
      </c>
      <c r="D122" s="17">
        <v>83</v>
      </c>
      <c r="E122" s="17">
        <v>78</v>
      </c>
      <c r="F122" s="19">
        <f t="shared" ref="F122:F123" si="43">E122/D122*100-100</f>
        <v>-6.0240963855421654</v>
      </c>
      <c r="G122" s="95"/>
      <c r="H122" s="2" t="s">
        <v>73</v>
      </c>
      <c r="I122" s="4">
        <v>100</v>
      </c>
      <c r="J122" s="4">
        <v>100</v>
      </c>
      <c r="K122" s="8">
        <f t="shared" si="42"/>
        <v>0</v>
      </c>
      <c r="L122" s="3"/>
      <c r="M122" s="92"/>
    </row>
    <row r="123" spans="1:13" ht="24" customHeight="1" x14ac:dyDescent="0.25">
      <c r="A123" s="89">
        <v>15</v>
      </c>
      <c r="B123" s="91" t="s">
        <v>15</v>
      </c>
      <c r="C123" s="79" t="s">
        <v>2</v>
      </c>
      <c r="D123" s="67">
        <v>225</v>
      </c>
      <c r="E123" s="67">
        <v>227</v>
      </c>
      <c r="F123" s="19">
        <f t="shared" si="43"/>
        <v>0.88888888888889994</v>
      </c>
      <c r="G123" s="93" t="s">
        <v>75</v>
      </c>
      <c r="H123" s="43" t="s">
        <v>66</v>
      </c>
      <c r="I123" s="4">
        <v>0</v>
      </c>
      <c r="J123" s="4">
        <v>0</v>
      </c>
      <c r="K123" s="4">
        <v>0</v>
      </c>
      <c r="L123" s="3"/>
      <c r="M123" s="91" t="s">
        <v>114</v>
      </c>
    </row>
    <row r="124" spans="1:13" ht="24" customHeight="1" x14ac:dyDescent="0.25">
      <c r="A124" s="90"/>
      <c r="B124" s="92"/>
      <c r="C124" s="80"/>
      <c r="D124" s="68"/>
      <c r="E124" s="68"/>
      <c r="F124" s="20"/>
      <c r="G124" s="94"/>
      <c r="H124" s="2" t="s">
        <v>67</v>
      </c>
      <c r="I124" s="4">
        <v>65</v>
      </c>
      <c r="J124" s="4">
        <v>91.8</v>
      </c>
      <c r="K124" s="8">
        <f>J124-I124</f>
        <v>26.799999999999997</v>
      </c>
      <c r="L124" s="3"/>
      <c r="M124" s="92"/>
    </row>
    <row r="125" spans="1:13" ht="36.75" customHeight="1" x14ac:dyDescent="0.25">
      <c r="A125" s="90"/>
      <c r="B125" s="92"/>
      <c r="C125" s="80"/>
      <c r="D125" s="68"/>
      <c r="E125" s="68"/>
      <c r="F125" s="20"/>
      <c r="G125" s="94"/>
      <c r="H125" s="2" t="s">
        <v>68</v>
      </c>
      <c r="I125" s="4">
        <v>70</v>
      </c>
      <c r="J125" s="4">
        <v>39</v>
      </c>
      <c r="K125" s="8">
        <f>-(100-(J125*100/I125))</f>
        <v>-44.285714285714285</v>
      </c>
      <c r="L125" s="3" t="s">
        <v>105</v>
      </c>
      <c r="M125" s="92"/>
    </row>
    <row r="126" spans="1:13" ht="38.25" customHeight="1" x14ac:dyDescent="0.25">
      <c r="A126" s="90"/>
      <c r="B126" s="92"/>
      <c r="C126" s="80"/>
      <c r="D126" s="68"/>
      <c r="E126" s="68"/>
      <c r="F126" s="20"/>
      <c r="G126" s="94"/>
      <c r="H126" s="2" t="s">
        <v>69</v>
      </c>
      <c r="I126" s="4">
        <v>5</v>
      </c>
      <c r="J126" s="4">
        <v>20</v>
      </c>
      <c r="K126" s="8">
        <f t="shared" ref="K126:K128" si="44">J126-I126</f>
        <v>15</v>
      </c>
      <c r="L126" s="4"/>
      <c r="M126" s="92"/>
    </row>
    <row r="127" spans="1:13" ht="35.25" customHeight="1" x14ac:dyDescent="0.25">
      <c r="A127" s="90"/>
      <c r="B127" s="92"/>
      <c r="C127" s="80"/>
      <c r="D127" s="68"/>
      <c r="E127" s="68"/>
      <c r="F127" s="20"/>
      <c r="G127" s="94"/>
      <c r="H127" s="2" t="s">
        <v>70</v>
      </c>
      <c r="I127" s="4">
        <v>100</v>
      </c>
      <c r="J127" s="4">
        <v>53</v>
      </c>
      <c r="K127" s="8">
        <f t="shared" si="44"/>
        <v>-47</v>
      </c>
      <c r="L127" s="4"/>
      <c r="M127" s="92"/>
    </row>
    <row r="128" spans="1:13" ht="24" customHeight="1" x14ac:dyDescent="0.25">
      <c r="A128" s="90"/>
      <c r="B128" s="92"/>
      <c r="C128" s="80"/>
      <c r="D128" s="68"/>
      <c r="E128" s="68"/>
      <c r="F128" s="20"/>
      <c r="G128" s="94"/>
      <c r="H128" s="2" t="s">
        <v>71</v>
      </c>
      <c r="I128" s="4">
        <v>70</v>
      </c>
      <c r="J128" s="4">
        <v>89</v>
      </c>
      <c r="K128" s="8">
        <f t="shared" si="44"/>
        <v>19</v>
      </c>
      <c r="L128" s="3"/>
      <c r="M128" s="92"/>
    </row>
    <row r="129" spans="1:13" ht="24" customHeight="1" x14ac:dyDescent="0.25">
      <c r="A129" s="90"/>
      <c r="B129" s="92"/>
      <c r="C129" s="81"/>
      <c r="D129" s="69"/>
      <c r="E129" s="69"/>
      <c r="F129" s="21"/>
      <c r="G129" s="94"/>
      <c r="H129" s="2" t="s">
        <v>72</v>
      </c>
      <c r="I129" s="4">
        <v>100</v>
      </c>
      <c r="J129" s="4">
        <v>100</v>
      </c>
      <c r="K129" s="8">
        <f t="shared" ref="K129:K130" si="45">-(100-(J129*100/I129))</f>
        <v>0</v>
      </c>
      <c r="L129" s="3"/>
      <c r="M129" s="92"/>
    </row>
    <row r="130" spans="1:13" ht="24" customHeight="1" x14ac:dyDescent="0.25">
      <c r="A130" s="90"/>
      <c r="B130" s="92"/>
      <c r="C130" s="41" t="s">
        <v>3</v>
      </c>
      <c r="D130" s="17">
        <v>225</v>
      </c>
      <c r="E130" s="17">
        <v>227</v>
      </c>
      <c r="F130" s="19">
        <f t="shared" ref="F130:F131" si="46">E130/D130*100-100</f>
        <v>0.88888888888889994</v>
      </c>
      <c r="G130" s="95"/>
      <c r="H130" s="2" t="s">
        <v>73</v>
      </c>
      <c r="I130" s="4">
        <v>100</v>
      </c>
      <c r="J130" s="4">
        <v>100</v>
      </c>
      <c r="K130" s="8">
        <f t="shared" si="45"/>
        <v>0</v>
      </c>
      <c r="L130" s="3"/>
      <c r="M130" s="92"/>
    </row>
    <row r="131" spans="1:13" ht="24" customHeight="1" x14ac:dyDescent="0.25">
      <c r="A131" s="89">
        <v>16</v>
      </c>
      <c r="B131" s="91" t="s">
        <v>16</v>
      </c>
      <c r="C131" s="79" t="s">
        <v>2</v>
      </c>
      <c r="D131" s="67">
        <v>44</v>
      </c>
      <c r="E131" s="67">
        <v>42</v>
      </c>
      <c r="F131" s="19">
        <f t="shared" si="46"/>
        <v>-4.5454545454545467</v>
      </c>
      <c r="G131" s="93" t="s">
        <v>104</v>
      </c>
      <c r="H131" s="43" t="s">
        <v>66</v>
      </c>
      <c r="I131" s="4">
        <v>0</v>
      </c>
      <c r="J131" s="4">
        <v>0</v>
      </c>
      <c r="K131" s="4">
        <v>0</v>
      </c>
      <c r="L131" s="3"/>
      <c r="M131" s="91" t="s">
        <v>114</v>
      </c>
    </row>
    <row r="132" spans="1:13" ht="24" customHeight="1" x14ac:dyDescent="0.25">
      <c r="A132" s="90"/>
      <c r="B132" s="92"/>
      <c r="C132" s="80"/>
      <c r="D132" s="68"/>
      <c r="E132" s="68"/>
      <c r="F132" s="20"/>
      <c r="G132" s="94"/>
      <c r="H132" s="2" t="s">
        <v>67</v>
      </c>
      <c r="I132" s="4">
        <v>65</v>
      </c>
      <c r="J132" s="4">
        <v>90</v>
      </c>
      <c r="K132" s="8">
        <f>J132-I132</f>
        <v>25</v>
      </c>
      <c r="L132" s="4"/>
      <c r="M132" s="92"/>
    </row>
    <row r="133" spans="1:13" ht="45.75" customHeight="1" x14ac:dyDescent="0.25">
      <c r="A133" s="90"/>
      <c r="B133" s="92"/>
      <c r="C133" s="80"/>
      <c r="D133" s="68"/>
      <c r="E133" s="68"/>
      <c r="F133" s="20"/>
      <c r="G133" s="94"/>
      <c r="H133" s="2" t="s">
        <v>68</v>
      </c>
      <c r="I133" s="4">
        <v>70</v>
      </c>
      <c r="J133" s="4">
        <v>35</v>
      </c>
      <c r="K133" s="8">
        <f>-(100-(J133*100/I133))</f>
        <v>-50</v>
      </c>
      <c r="L133" s="3" t="s">
        <v>105</v>
      </c>
      <c r="M133" s="92"/>
    </row>
    <row r="134" spans="1:13" ht="24" customHeight="1" x14ac:dyDescent="0.25">
      <c r="A134" s="90"/>
      <c r="B134" s="92"/>
      <c r="C134" s="80"/>
      <c r="D134" s="68"/>
      <c r="E134" s="68"/>
      <c r="F134" s="20"/>
      <c r="G134" s="94"/>
      <c r="H134" s="2" t="s">
        <v>69</v>
      </c>
      <c r="I134" s="4">
        <v>5</v>
      </c>
      <c r="J134" s="4">
        <v>5</v>
      </c>
      <c r="K134" s="8">
        <f>J134-I134</f>
        <v>0</v>
      </c>
      <c r="L134" s="3"/>
      <c r="M134" s="92"/>
    </row>
    <row r="135" spans="1:13" ht="35.25" customHeight="1" x14ac:dyDescent="0.25">
      <c r="A135" s="90"/>
      <c r="B135" s="92"/>
      <c r="C135" s="80"/>
      <c r="D135" s="68"/>
      <c r="E135" s="68"/>
      <c r="F135" s="20"/>
      <c r="G135" s="94"/>
      <c r="H135" s="2" t="s">
        <v>70</v>
      </c>
      <c r="I135" s="4">
        <v>100</v>
      </c>
      <c r="J135" s="4">
        <v>111</v>
      </c>
      <c r="K135" s="8">
        <f t="shared" ref="K135:K136" si="47">J135-I135</f>
        <v>11</v>
      </c>
      <c r="L135" s="4" t="s">
        <v>76</v>
      </c>
      <c r="M135" s="92"/>
    </row>
    <row r="136" spans="1:13" ht="38.25" customHeight="1" x14ac:dyDescent="0.25">
      <c r="A136" s="90"/>
      <c r="B136" s="92"/>
      <c r="C136" s="80"/>
      <c r="D136" s="68"/>
      <c r="E136" s="68"/>
      <c r="F136" s="20"/>
      <c r="G136" s="94"/>
      <c r="H136" s="2" t="s">
        <v>71</v>
      </c>
      <c r="I136" s="4">
        <v>70</v>
      </c>
      <c r="J136" s="4">
        <v>33</v>
      </c>
      <c r="K136" s="8">
        <f t="shared" si="47"/>
        <v>-37</v>
      </c>
      <c r="L136" s="3" t="s">
        <v>78</v>
      </c>
      <c r="M136" s="92"/>
    </row>
    <row r="137" spans="1:13" ht="24" customHeight="1" x14ac:dyDescent="0.25">
      <c r="A137" s="90"/>
      <c r="B137" s="92"/>
      <c r="C137" s="81"/>
      <c r="D137" s="69"/>
      <c r="E137" s="69"/>
      <c r="F137" s="21"/>
      <c r="G137" s="94"/>
      <c r="H137" s="2" t="s">
        <v>72</v>
      </c>
      <c r="I137" s="4">
        <v>100</v>
      </c>
      <c r="J137" s="4">
        <v>100</v>
      </c>
      <c r="K137" s="8">
        <f t="shared" ref="K137:K138" si="48">-(100-(J137*100/I137))</f>
        <v>0</v>
      </c>
      <c r="L137" s="3"/>
      <c r="M137" s="92"/>
    </row>
    <row r="138" spans="1:13" ht="24" customHeight="1" x14ac:dyDescent="0.25">
      <c r="A138" s="90"/>
      <c r="B138" s="92"/>
      <c r="C138" s="41" t="s">
        <v>3</v>
      </c>
      <c r="D138" s="17">
        <v>44</v>
      </c>
      <c r="E138" s="17">
        <v>42</v>
      </c>
      <c r="F138" s="19">
        <f t="shared" ref="F138:F139" si="49">E138/D138*100-100</f>
        <v>-4.5454545454545467</v>
      </c>
      <c r="G138" s="95"/>
      <c r="H138" s="2" t="s">
        <v>73</v>
      </c>
      <c r="I138" s="4">
        <v>100</v>
      </c>
      <c r="J138" s="4">
        <v>100</v>
      </c>
      <c r="K138" s="8">
        <f t="shared" si="48"/>
        <v>0</v>
      </c>
      <c r="L138" s="3"/>
      <c r="M138" s="92"/>
    </row>
    <row r="139" spans="1:13" ht="24" customHeight="1" x14ac:dyDescent="0.25">
      <c r="A139" s="89">
        <v>17</v>
      </c>
      <c r="B139" s="91" t="s">
        <v>17</v>
      </c>
      <c r="C139" s="79" t="s">
        <v>2</v>
      </c>
      <c r="D139" s="67">
        <v>220</v>
      </c>
      <c r="E139" s="67">
        <v>229</v>
      </c>
      <c r="F139" s="19">
        <f t="shared" si="49"/>
        <v>4.0909090909090935</v>
      </c>
      <c r="G139" s="93" t="s">
        <v>75</v>
      </c>
      <c r="H139" s="43" t="s">
        <v>66</v>
      </c>
      <c r="I139" s="4">
        <v>0</v>
      </c>
      <c r="J139" s="4">
        <v>0</v>
      </c>
      <c r="K139" s="4">
        <v>0</v>
      </c>
      <c r="L139" s="4"/>
      <c r="M139" s="91" t="s">
        <v>114</v>
      </c>
    </row>
    <row r="140" spans="1:13" ht="24" customHeight="1" x14ac:dyDescent="0.25">
      <c r="A140" s="90"/>
      <c r="B140" s="92"/>
      <c r="C140" s="80"/>
      <c r="D140" s="68"/>
      <c r="E140" s="68"/>
      <c r="F140" s="20"/>
      <c r="G140" s="94"/>
      <c r="H140" s="2" t="s">
        <v>67</v>
      </c>
      <c r="I140" s="4">
        <v>65</v>
      </c>
      <c r="J140" s="4">
        <v>88.2</v>
      </c>
      <c r="K140" s="8">
        <f>J140-I140</f>
        <v>23.200000000000003</v>
      </c>
      <c r="L140" s="4"/>
      <c r="M140" s="92"/>
    </row>
    <row r="141" spans="1:13" ht="36.75" customHeight="1" x14ac:dyDescent="0.25">
      <c r="A141" s="90"/>
      <c r="B141" s="92"/>
      <c r="C141" s="80"/>
      <c r="D141" s="68"/>
      <c r="E141" s="68"/>
      <c r="F141" s="20"/>
      <c r="G141" s="94"/>
      <c r="H141" s="2" t="s">
        <v>68</v>
      </c>
      <c r="I141" s="4">
        <v>70</v>
      </c>
      <c r="J141" s="4">
        <v>45</v>
      </c>
      <c r="K141" s="8">
        <f>-(100-(J141*100/I141))</f>
        <v>-35.714285714285708</v>
      </c>
      <c r="L141" s="3" t="s">
        <v>105</v>
      </c>
      <c r="M141" s="92"/>
    </row>
    <row r="142" spans="1:13" ht="24" customHeight="1" x14ac:dyDescent="0.25">
      <c r="A142" s="90"/>
      <c r="B142" s="92"/>
      <c r="C142" s="80"/>
      <c r="D142" s="68"/>
      <c r="E142" s="68"/>
      <c r="F142" s="20"/>
      <c r="G142" s="94"/>
      <c r="H142" s="2" t="s">
        <v>69</v>
      </c>
      <c r="I142" s="4">
        <v>5</v>
      </c>
      <c r="J142" s="4">
        <v>19</v>
      </c>
      <c r="K142" s="8">
        <f>J142-I142</f>
        <v>14</v>
      </c>
      <c r="L142" s="3"/>
      <c r="M142" s="92"/>
    </row>
    <row r="143" spans="1:13" ht="35.25" customHeight="1" x14ac:dyDescent="0.25">
      <c r="A143" s="90"/>
      <c r="B143" s="92"/>
      <c r="C143" s="80"/>
      <c r="D143" s="68"/>
      <c r="E143" s="68"/>
      <c r="F143" s="20"/>
      <c r="G143" s="94"/>
      <c r="H143" s="2" t="s">
        <v>70</v>
      </c>
      <c r="I143" s="4">
        <v>100</v>
      </c>
      <c r="J143" s="4">
        <v>153</v>
      </c>
      <c r="K143" s="8">
        <f t="shared" ref="K143:K144" si="50">J143-I143</f>
        <v>53</v>
      </c>
      <c r="L143" s="4" t="s">
        <v>76</v>
      </c>
      <c r="M143" s="92"/>
    </row>
    <row r="144" spans="1:13" ht="41.25" customHeight="1" x14ac:dyDescent="0.25">
      <c r="A144" s="90"/>
      <c r="B144" s="92"/>
      <c r="C144" s="80"/>
      <c r="D144" s="68"/>
      <c r="E144" s="68"/>
      <c r="F144" s="20"/>
      <c r="G144" s="94"/>
      <c r="H144" s="2" t="s">
        <v>71</v>
      </c>
      <c r="I144" s="4">
        <v>70</v>
      </c>
      <c r="J144" s="4">
        <v>70</v>
      </c>
      <c r="K144" s="8">
        <f t="shared" si="50"/>
        <v>0</v>
      </c>
      <c r="L144" s="3"/>
      <c r="M144" s="92"/>
    </row>
    <row r="145" spans="1:13" ht="24" customHeight="1" x14ac:dyDescent="0.25">
      <c r="A145" s="90"/>
      <c r="B145" s="92"/>
      <c r="C145" s="81"/>
      <c r="D145" s="69"/>
      <c r="E145" s="69"/>
      <c r="F145" s="21"/>
      <c r="G145" s="94"/>
      <c r="H145" s="2" t="s">
        <v>72</v>
      </c>
      <c r="I145" s="4">
        <v>100</v>
      </c>
      <c r="J145" s="4">
        <v>100</v>
      </c>
      <c r="K145" s="8">
        <f t="shared" ref="K145:K146" si="51">-(100-(J145*100/I145))</f>
        <v>0</v>
      </c>
      <c r="L145" s="3"/>
      <c r="M145" s="92"/>
    </row>
    <row r="146" spans="1:13" ht="24" customHeight="1" x14ac:dyDescent="0.25">
      <c r="A146" s="90"/>
      <c r="B146" s="92"/>
      <c r="C146" s="41" t="s">
        <v>3</v>
      </c>
      <c r="D146" s="17">
        <v>220</v>
      </c>
      <c r="E146" s="17">
        <v>229</v>
      </c>
      <c r="F146" s="19">
        <f t="shared" ref="F146:F147" si="52">E146/D146*100-100</f>
        <v>4.0909090909090935</v>
      </c>
      <c r="G146" s="95"/>
      <c r="H146" s="2" t="s">
        <v>73</v>
      </c>
      <c r="I146" s="4">
        <v>100</v>
      </c>
      <c r="J146" s="4">
        <v>100</v>
      </c>
      <c r="K146" s="8">
        <f t="shared" si="51"/>
        <v>0</v>
      </c>
      <c r="L146" s="3"/>
      <c r="M146" s="92"/>
    </row>
    <row r="147" spans="1:13" ht="24" customHeight="1" x14ac:dyDescent="0.25">
      <c r="A147" s="89">
        <v>18</v>
      </c>
      <c r="B147" s="91" t="s">
        <v>18</v>
      </c>
      <c r="C147" s="79" t="s">
        <v>2</v>
      </c>
      <c r="D147" s="67">
        <v>157</v>
      </c>
      <c r="E147" s="67">
        <v>160</v>
      </c>
      <c r="F147" s="19">
        <f t="shared" si="52"/>
        <v>1.9108280254777128</v>
      </c>
      <c r="G147" s="93" t="s">
        <v>75</v>
      </c>
      <c r="H147" s="43" t="s">
        <v>66</v>
      </c>
      <c r="I147" s="4">
        <v>0</v>
      </c>
      <c r="J147" s="4">
        <v>0</v>
      </c>
      <c r="K147" s="4">
        <v>0</v>
      </c>
      <c r="L147" s="4"/>
      <c r="M147" s="91" t="s">
        <v>114</v>
      </c>
    </row>
    <row r="148" spans="1:13" ht="24" customHeight="1" x14ac:dyDescent="0.25">
      <c r="A148" s="90"/>
      <c r="B148" s="92"/>
      <c r="C148" s="80"/>
      <c r="D148" s="68"/>
      <c r="E148" s="68"/>
      <c r="F148" s="20"/>
      <c r="G148" s="94"/>
      <c r="H148" s="2" t="s">
        <v>67</v>
      </c>
      <c r="I148" s="4">
        <v>65</v>
      </c>
      <c r="J148" s="4">
        <v>89.1</v>
      </c>
      <c r="K148" s="8">
        <f>J148-I148</f>
        <v>24.099999999999994</v>
      </c>
      <c r="L148" s="4"/>
      <c r="M148" s="92"/>
    </row>
    <row r="149" spans="1:13" ht="38.25" customHeight="1" x14ac:dyDescent="0.25">
      <c r="A149" s="90"/>
      <c r="B149" s="92"/>
      <c r="C149" s="80"/>
      <c r="D149" s="68"/>
      <c r="E149" s="68"/>
      <c r="F149" s="20"/>
      <c r="G149" s="94"/>
      <c r="H149" s="2" t="s">
        <v>68</v>
      </c>
      <c r="I149" s="4">
        <v>70</v>
      </c>
      <c r="J149" s="4">
        <v>42</v>
      </c>
      <c r="K149" s="8">
        <f>-(100-(J149*100/I149))</f>
        <v>-40</v>
      </c>
      <c r="L149" s="3" t="s">
        <v>105</v>
      </c>
      <c r="M149" s="92"/>
    </row>
    <row r="150" spans="1:13" ht="24" customHeight="1" x14ac:dyDescent="0.25">
      <c r="A150" s="90"/>
      <c r="B150" s="92"/>
      <c r="C150" s="80"/>
      <c r="D150" s="68"/>
      <c r="E150" s="68"/>
      <c r="F150" s="20"/>
      <c r="G150" s="94"/>
      <c r="H150" s="2" t="s">
        <v>69</v>
      </c>
      <c r="I150" s="4">
        <v>5</v>
      </c>
      <c r="J150" s="4">
        <v>17</v>
      </c>
      <c r="K150" s="8">
        <f>J150-I150</f>
        <v>12</v>
      </c>
      <c r="L150" s="3"/>
      <c r="M150" s="92"/>
    </row>
    <row r="151" spans="1:13" ht="37.5" customHeight="1" x14ac:dyDescent="0.25">
      <c r="A151" s="90"/>
      <c r="B151" s="92"/>
      <c r="C151" s="80"/>
      <c r="D151" s="68"/>
      <c r="E151" s="68"/>
      <c r="F151" s="20"/>
      <c r="G151" s="94"/>
      <c r="H151" s="2" t="s">
        <v>70</v>
      </c>
      <c r="I151" s="4">
        <v>100</v>
      </c>
      <c r="J151" s="4">
        <v>103</v>
      </c>
      <c r="K151" s="8">
        <f t="shared" ref="K151:K152" si="53">J151-I151</f>
        <v>3</v>
      </c>
      <c r="L151" s="4" t="s">
        <v>76</v>
      </c>
      <c r="M151" s="92"/>
    </row>
    <row r="152" spans="1:13" ht="24" customHeight="1" x14ac:dyDescent="0.25">
      <c r="A152" s="90"/>
      <c r="B152" s="92"/>
      <c r="C152" s="80"/>
      <c r="D152" s="68"/>
      <c r="E152" s="68"/>
      <c r="F152" s="20"/>
      <c r="G152" s="94"/>
      <c r="H152" s="2" t="s">
        <v>71</v>
      </c>
      <c r="I152" s="4">
        <v>70</v>
      </c>
      <c r="J152" s="4">
        <v>78</v>
      </c>
      <c r="K152" s="8">
        <f t="shared" si="53"/>
        <v>8</v>
      </c>
      <c r="L152" s="3"/>
      <c r="M152" s="92"/>
    </row>
    <row r="153" spans="1:13" ht="24" customHeight="1" x14ac:dyDescent="0.25">
      <c r="A153" s="90"/>
      <c r="B153" s="92"/>
      <c r="C153" s="81"/>
      <c r="D153" s="69"/>
      <c r="E153" s="69"/>
      <c r="F153" s="21"/>
      <c r="G153" s="94"/>
      <c r="H153" s="2" t="s">
        <v>72</v>
      </c>
      <c r="I153" s="4">
        <v>100</v>
      </c>
      <c r="J153" s="4">
        <v>100</v>
      </c>
      <c r="K153" s="8">
        <f t="shared" ref="K153:K154" si="54">-(100-(J153*100/I153))</f>
        <v>0</v>
      </c>
      <c r="L153" s="3"/>
      <c r="M153" s="92"/>
    </row>
    <row r="154" spans="1:13" ht="24" customHeight="1" x14ac:dyDescent="0.25">
      <c r="A154" s="90"/>
      <c r="B154" s="92"/>
      <c r="C154" s="41" t="s">
        <v>3</v>
      </c>
      <c r="D154" s="17">
        <v>157</v>
      </c>
      <c r="E154" s="17">
        <v>160</v>
      </c>
      <c r="F154" s="19">
        <f t="shared" ref="F154:F155" si="55">E154/D154*100-100</f>
        <v>1.9108280254777128</v>
      </c>
      <c r="G154" s="95"/>
      <c r="H154" s="2" t="s">
        <v>73</v>
      </c>
      <c r="I154" s="4">
        <v>100</v>
      </c>
      <c r="J154" s="4">
        <v>100</v>
      </c>
      <c r="K154" s="8">
        <f t="shared" si="54"/>
        <v>0</v>
      </c>
      <c r="L154" s="3"/>
      <c r="M154" s="92"/>
    </row>
    <row r="155" spans="1:13" ht="24" customHeight="1" x14ac:dyDescent="0.25">
      <c r="A155" s="89">
        <v>19</v>
      </c>
      <c r="B155" s="91" t="s">
        <v>19</v>
      </c>
      <c r="C155" s="79" t="s">
        <v>2</v>
      </c>
      <c r="D155" s="67">
        <v>73</v>
      </c>
      <c r="E155" s="67">
        <v>72</v>
      </c>
      <c r="F155" s="19">
        <f t="shared" si="55"/>
        <v>-1.3698630136986338</v>
      </c>
      <c r="G155" s="93" t="s">
        <v>104</v>
      </c>
      <c r="H155" s="43" t="s">
        <v>66</v>
      </c>
      <c r="I155" s="4">
        <v>0</v>
      </c>
      <c r="J155" s="4">
        <v>0</v>
      </c>
      <c r="K155" s="4">
        <v>0</v>
      </c>
      <c r="L155" s="4"/>
      <c r="M155" s="91" t="s">
        <v>114</v>
      </c>
    </row>
    <row r="156" spans="1:13" ht="24" customHeight="1" x14ac:dyDescent="0.25">
      <c r="A156" s="90"/>
      <c r="B156" s="92"/>
      <c r="C156" s="80"/>
      <c r="D156" s="68"/>
      <c r="E156" s="68"/>
      <c r="F156" s="20"/>
      <c r="G156" s="94"/>
      <c r="H156" s="2" t="s">
        <v>67</v>
      </c>
      <c r="I156" s="4">
        <v>65</v>
      </c>
      <c r="J156" s="4">
        <v>97</v>
      </c>
      <c r="K156" s="8">
        <f>J156-I156</f>
        <v>32</v>
      </c>
      <c r="L156" s="4"/>
      <c r="M156" s="92"/>
    </row>
    <row r="157" spans="1:13" ht="39" customHeight="1" x14ac:dyDescent="0.25">
      <c r="A157" s="90"/>
      <c r="B157" s="92"/>
      <c r="C157" s="80"/>
      <c r="D157" s="68"/>
      <c r="E157" s="68"/>
      <c r="F157" s="20"/>
      <c r="G157" s="94"/>
      <c r="H157" s="2" t="s">
        <v>68</v>
      </c>
      <c r="I157" s="4">
        <v>70</v>
      </c>
      <c r="J157" s="4">
        <v>29</v>
      </c>
      <c r="K157" s="8">
        <f>-(100-(J157*100/I157))</f>
        <v>-58.571428571428569</v>
      </c>
      <c r="L157" s="3" t="s">
        <v>105</v>
      </c>
      <c r="M157" s="92"/>
    </row>
    <row r="158" spans="1:13" ht="24" customHeight="1" x14ac:dyDescent="0.25">
      <c r="A158" s="90"/>
      <c r="B158" s="92"/>
      <c r="C158" s="80"/>
      <c r="D158" s="68"/>
      <c r="E158" s="68"/>
      <c r="F158" s="20"/>
      <c r="G158" s="94"/>
      <c r="H158" s="2" t="s">
        <v>69</v>
      </c>
      <c r="I158" s="4">
        <v>5</v>
      </c>
      <c r="J158" s="4">
        <v>7</v>
      </c>
      <c r="K158" s="8">
        <f>J158-I158</f>
        <v>2</v>
      </c>
      <c r="L158" s="2"/>
      <c r="M158" s="92"/>
    </row>
    <row r="159" spans="1:13" ht="36.75" customHeight="1" x14ac:dyDescent="0.25">
      <c r="A159" s="90"/>
      <c r="B159" s="92"/>
      <c r="C159" s="80"/>
      <c r="D159" s="68"/>
      <c r="E159" s="68"/>
      <c r="F159" s="20"/>
      <c r="G159" s="94"/>
      <c r="H159" s="2" t="s">
        <v>70</v>
      </c>
      <c r="I159" s="4">
        <v>100</v>
      </c>
      <c r="J159" s="4">
        <v>139</v>
      </c>
      <c r="K159" s="8">
        <f t="shared" ref="K159:K160" si="56">J159-I159</f>
        <v>39</v>
      </c>
      <c r="L159" s="4" t="s">
        <v>76</v>
      </c>
      <c r="M159" s="92"/>
    </row>
    <row r="160" spans="1:13" ht="40.5" customHeight="1" x14ac:dyDescent="0.25">
      <c r="A160" s="90"/>
      <c r="B160" s="92"/>
      <c r="C160" s="80"/>
      <c r="D160" s="68"/>
      <c r="E160" s="68"/>
      <c r="F160" s="20"/>
      <c r="G160" s="94"/>
      <c r="H160" s="2" t="s">
        <v>71</v>
      </c>
      <c r="I160" s="4">
        <v>70</v>
      </c>
      <c r="J160" s="4">
        <v>57</v>
      </c>
      <c r="K160" s="8">
        <f t="shared" si="56"/>
        <v>-13</v>
      </c>
      <c r="L160" s="3" t="s">
        <v>78</v>
      </c>
      <c r="M160" s="92"/>
    </row>
    <row r="161" spans="1:13" ht="24" customHeight="1" x14ac:dyDescent="0.25">
      <c r="A161" s="90"/>
      <c r="B161" s="92"/>
      <c r="C161" s="81"/>
      <c r="D161" s="69"/>
      <c r="E161" s="69"/>
      <c r="F161" s="21"/>
      <c r="G161" s="94"/>
      <c r="H161" s="2" t="s">
        <v>72</v>
      </c>
      <c r="I161" s="4">
        <v>100</v>
      </c>
      <c r="J161" s="4">
        <v>100</v>
      </c>
      <c r="K161" s="8">
        <f t="shared" ref="K161:K162" si="57">-(100-(J161*100/I161))</f>
        <v>0</v>
      </c>
      <c r="L161" s="3"/>
      <c r="M161" s="92"/>
    </row>
    <row r="162" spans="1:13" ht="24" customHeight="1" x14ac:dyDescent="0.25">
      <c r="A162" s="90"/>
      <c r="B162" s="92"/>
      <c r="C162" s="41" t="s">
        <v>3</v>
      </c>
      <c r="D162" s="17">
        <v>73</v>
      </c>
      <c r="E162" s="17">
        <v>72</v>
      </c>
      <c r="F162" s="19">
        <f t="shared" ref="F162" si="58">E162/D162*100-100</f>
        <v>-1.3698630136986338</v>
      </c>
      <c r="G162" s="95"/>
      <c r="H162" s="2" t="s">
        <v>73</v>
      </c>
      <c r="I162" s="4">
        <v>100</v>
      </c>
      <c r="J162" s="4">
        <v>100</v>
      </c>
      <c r="K162" s="8">
        <f t="shared" si="57"/>
        <v>0</v>
      </c>
      <c r="L162" s="3"/>
      <c r="M162" s="92"/>
    </row>
    <row r="163" spans="1:13" ht="24" customHeight="1" x14ac:dyDescent="0.25">
      <c r="A163" s="89">
        <v>20</v>
      </c>
      <c r="B163" s="91" t="s">
        <v>74</v>
      </c>
      <c r="C163" s="79" t="s">
        <v>2</v>
      </c>
      <c r="D163" s="67">
        <v>70</v>
      </c>
      <c r="E163" s="67">
        <v>66</v>
      </c>
      <c r="F163" s="19">
        <f>E163/D163*100-100</f>
        <v>-5.7142857142857224</v>
      </c>
      <c r="G163" s="93" t="s">
        <v>104</v>
      </c>
      <c r="H163" s="43" t="s">
        <v>66</v>
      </c>
      <c r="I163" s="4">
        <v>0</v>
      </c>
      <c r="J163" s="4">
        <v>0</v>
      </c>
      <c r="K163" s="4">
        <v>0</v>
      </c>
      <c r="L163" s="4"/>
      <c r="M163" s="91" t="s">
        <v>114</v>
      </c>
    </row>
    <row r="164" spans="1:13" ht="24" customHeight="1" x14ac:dyDescent="0.25">
      <c r="A164" s="90"/>
      <c r="B164" s="92"/>
      <c r="C164" s="80"/>
      <c r="D164" s="68"/>
      <c r="E164" s="68"/>
      <c r="F164" s="20"/>
      <c r="G164" s="94"/>
      <c r="H164" s="2" t="s">
        <v>67</v>
      </c>
      <c r="I164" s="4">
        <v>65</v>
      </c>
      <c r="J164" s="4">
        <v>92.8</v>
      </c>
      <c r="K164" s="8">
        <f>J164-I164</f>
        <v>27.799999999999997</v>
      </c>
      <c r="L164" s="4"/>
      <c r="M164" s="92"/>
    </row>
    <row r="165" spans="1:13" ht="41.25" customHeight="1" x14ac:dyDescent="0.25">
      <c r="A165" s="90"/>
      <c r="B165" s="92"/>
      <c r="C165" s="80"/>
      <c r="D165" s="68"/>
      <c r="E165" s="68"/>
      <c r="F165" s="20"/>
      <c r="G165" s="94"/>
      <c r="H165" s="2" t="s">
        <v>68</v>
      </c>
      <c r="I165" s="4">
        <v>70</v>
      </c>
      <c r="J165" s="4">
        <v>32</v>
      </c>
      <c r="K165" s="8">
        <f>-(100-(J165*100/I165))</f>
        <v>-54.285714285714285</v>
      </c>
      <c r="L165" s="3" t="s">
        <v>105</v>
      </c>
      <c r="M165" s="92"/>
    </row>
    <row r="166" spans="1:13" ht="24" customHeight="1" x14ac:dyDescent="0.25">
      <c r="A166" s="90"/>
      <c r="B166" s="92"/>
      <c r="C166" s="80"/>
      <c r="D166" s="68"/>
      <c r="E166" s="68"/>
      <c r="F166" s="20"/>
      <c r="G166" s="94"/>
      <c r="H166" s="2" t="s">
        <v>69</v>
      </c>
      <c r="I166" s="4">
        <v>5</v>
      </c>
      <c r="J166" s="4">
        <v>14</v>
      </c>
      <c r="K166" s="8">
        <f>J166-I166</f>
        <v>9</v>
      </c>
      <c r="L166" s="2"/>
      <c r="M166" s="92"/>
    </row>
    <row r="167" spans="1:13" ht="36.75" customHeight="1" x14ac:dyDescent="0.25">
      <c r="A167" s="90"/>
      <c r="B167" s="92"/>
      <c r="C167" s="80"/>
      <c r="D167" s="68"/>
      <c r="E167" s="68"/>
      <c r="F167" s="20"/>
      <c r="G167" s="94"/>
      <c r="H167" s="2" t="s">
        <v>70</v>
      </c>
      <c r="I167" s="4">
        <v>100</v>
      </c>
      <c r="J167" s="4">
        <v>98</v>
      </c>
      <c r="K167" s="8">
        <f t="shared" ref="K167:K168" si="59">J167-I167</f>
        <v>-2</v>
      </c>
      <c r="L167" s="4"/>
      <c r="M167" s="92"/>
    </row>
    <row r="168" spans="1:13" ht="24" customHeight="1" x14ac:dyDescent="0.25">
      <c r="A168" s="90"/>
      <c r="B168" s="92"/>
      <c r="C168" s="80"/>
      <c r="D168" s="68"/>
      <c r="E168" s="68"/>
      <c r="F168" s="20"/>
      <c r="G168" s="94"/>
      <c r="H168" s="2" t="s">
        <v>71</v>
      </c>
      <c r="I168" s="4">
        <v>70</v>
      </c>
      <c r="J168" s="4">
        <v>100</v>
      </c>
      <c r="K168" s="8">
        <f t="shared" si="59"/>
        <v>30</v>
      </c>
      <c r="L168" s="3"/>
      <c r="M168" s="92"/>
    </row>
    <row r="169" spans="1:13" ht="24" customHeight="1" x14ac:dyDescent="0.25">
      <c r="A169" s="90"/>
      <c r="B169" s="92"/>
      <c r="C169" s="81"/>
      <c r="D169" s="69"/>
      <c r="E169" s="69"/>
      <c r="F169" s="21"/>
      <c r="G169" s="94"/>
      <c r="H169" s="2" t="s">
        <v>72</v>
      </c>
      <c r="I169" s="4">
        <v>100</v>
      </c>
      <c r="J169" s="4">
        <v>100</v>
      </c>
      <c r="K169" s="8">
        <f t="shared" ref="K169" si="60">-(100-(J169*100/I169))</f>
        <v>0</v>
      </c>
      <c r="L169" s="2"/>
      <c r="M169" s="92"/>
    </row>
    <row r="170" spans="1:13" ht="24" customHeight="1" x14ac:dyDescent="0.25">
      <c r="A170" s="90"/>
      <c r="B170" s="92"/>
      <c r="C170" s="41" t="s">
        <v>3</v>
      </c>
      <c r="D170" s="17">
        <v>70</v>
      </c>
      <c r="E170" s="17">
        <v>66</v>
      </c>
      <c r="F170" s="19">
        <f>E170/D170*100-100</f>
        <v>-5.7142857142857224</v>
      </c>
      <c r="G170" s="95"/>
      <c r="H170" s="2" t="s">
        <v>73</v>
      </c>
      <c r="I170" s="4">
        <v>100</v>
      </c>
      <c r="J170" s="4">
        <v>100</v>
      </c>
      <c r="K170" s="8">
        <f t="shared" ref="K170" si="61">-(100-(J170*100/I170))</f>
        <v>0</v>
      </c>
      <c r="L170" s="2"/>
      <c r="M170" s="92"/>
    </row>
    <row r="171" spans="1:13" ht="31.5" customHeight="1" x14ac:dyDescent="0.25">
      <c r="A171" s="61">
        <v>21</v>
      </c>
      <c r="B171" s="103" t="s">
        <v>21</v>
      </c>
      <c r="C171" s="79" t="s">
        <v>37</v>
      </c>
      <c r="D171" s="67">
        <v>303</v>
      </c>
      <c r="E171" s="67">
        <v>300</v>
      </c>
      <c r="F171" s="70">
        <f>E171/D171*100-100</f>
        <v>-0.99009900990098743</v>
      </c>
      <c r="G171" s="109" t="s">
        <v>64</v>
      </c>
      <c r="H171" s="46" t="s">
        <v>71</v>
      </c>
      <c r="I171" s="4">
        <v>70</v>
      </c>
      <c r="J171" s="4">
        <v>76</v>
      </c>
      <c r="K171" s="8">
        <f t="shared" ref="K171:K207" si="62">J171-I171</f>
        <v>6</v>
      </c>
      <c r="L171" s="2"/>
      <c r="M171" s="112" t="s">
        <v>116</v>
      </c>
    </row>
    <row r="172" spans="1:13" ht="24.75" customHeight="1" x14ac:dyDescent="0.25">
      <c r="A172" s="62"/>
      <c r="B172" s="104"/>
      <c r="C172" s="80"/>
      <c r="D172" s="68"/>
      <c r="E172" s="68"/>
      <c r="F172" s="71"/>
      <c r="G172" s="110"/>
      <c r="H172" s="46" t="s">
        <v>79</v>
      </c>
      <c r="I172" s="4">
        <v>95</v>
      </c>
      <c r="J172" s="4">
        <v>100</v>
      </c>
      <c r="K172" s="8">
        <f t="shared" si="62"/>
        <v>5</v>
      </c>
      <c r="L172" s="4"/>
      <c r="M172" s="113"/>
    </row>
    <row r="173" spans="1:13" ht="26.25" customHeight="1" x14ac:dyDescent="0.25">
      <c r="A173" s="62"/>
      <c r="B173" s="104"/>
      <c r="C173" s="80"/>
      <c r="D173" s="68"/>
      <c r="E173" s="68"/>
      <c r="F173" s="71"/>
      <c r="G173" s="110"/>
      <c r="H173" s="46" t="s">
        <v>80</v>
      </c>
      <c r="I173" s="4">
        <v>3</v>
      </c>
      <c r="J173" s="4">
        <v>0</v>
      </c>
      <c r="K173" s="8">
        <f t="shared" si="62"/>
        <v>-3</v>
      </c>
      <c r="L173" s="2"/>
      <c r="M173" s="113"/>
    </row>
    <row r="174" spans="1:13" ht="26.25" customHeight="1" x14ac:dyDescent="0.25">
      <c r="A174" s="62"/>
      <c r="B174" s="104"/>
      <c r="C174" s="80"/>
      <c r="D174" s="68"/>
      <c r="E174" s="68"/>
      <c r="F174" s="71"/>
      <c r="G174" s="110"/>
      <c r="H174" s="46" t="s">
        <v>81</v>
      </c>
      <c r="I174" s="4">
        <v>3</v>
      </c>
      <c r="J174" s="4">
        <v>0</v>
      </c>
      <c r="K174" s="8">
        <f t="shared" ref="K174" si="63">J174-I174</f>
        <v>-3</v>
      </c>
      <c r="L174" s="2"/>
      <c r="M174" s="113"/>
    </row>
    <row r="175" spans="1:13" ht="16.5" customHeight="1" x14ac:dyDescent="0.25">
      <c r="A175" s="62"/>
      <c r="B175" s="104"/>
      <c r="C175" s="80"/>
      <c r="D175" s="68"/>
      <c r="E175" s="68"/>
      <c r="F175" s="71"/>
      <c r="G175" s="110"/>
      <c r="H175" s="46" t="s">
        <v>82</v>
      </c>
      <c r="I175" s="4">
        <v>65</v>
      </c>
      <c r="J175" s="4">
        <v>94</v>
      </c>
      <c r="K175" s="8">
        <f t="shared" si="62"/>
        <v>29</v>
      </c>
      <c r="L175" s="2"/>
      <c r="M175" s="113"/>
    </row>
    <row r="176" spans="1:13" ht="19.5" customHeight="1" x14ac:dyDescent="0.25">
      <c r="A176" s="62"/>
      <c r="B176" s="104"/>
      <c r="C176" s="81"/>
      <c r="D176" s="69"/>
      <c r="E176" s="69"/>
      <c r="F176" s="72"/>
      <c r="G176" s="110"/>
      <c r="H176" s="46" t="s">
        <v>72</v>
      </c>
      <c r="I176" s="4">
        <v>100</v>
      </c>
      <c r="J176" s="4">
        <v>100</v>
      </c>
      <c r="K176" s="8">
        <f t="shared" ref="K176" si="64">-(100-(J176*100/I176))</f>
        <v>0</v>
      </c>
      <c r="L176" s="2"/>
      <c r="M176" s="113"/>
    </row>
    <row r="177" spans="1:13" ht="29.25" customHeight="1" x14ac:dyDescent="0.25">
      <c r="A177" s="62"/>
      <c r="B177" s="104"/>
      <c r="C177" s="79" t="s">
        <v>38</v>
      </c>
      <c r="D177" s="67">
        <v>370</v>
      </c>
      <c r="E177" s="67">
        <v>363</v>
      </c>
      <c r="F177" s="70">
        <f>E177/D177*100-100</f>
        <v>-1.8918918918919019</v>
      </c>
      <c r="G177" s="110"/>
      <c r="H177" s="46" t="s">
        <v>71</v>
      </c>
      <c r="I177" s="4">
        <v>70</v>
      </c>
      <c r="J177" s="4">
        <v>76</v>
      </c>
      <c r="K177" s="8">
        <f t="shared" ref="K177:K179" si="65">J177-I177</f>
        <v>6</v>
      </c>
      <c r="L177" s="4"/>
      <c r="M177" s="113"/>
    </row>
    <row r="178" spans="1:13" ht="21" customHeight="1" x14ac:dyDescent="0.25">
      <c r="A178" s="62"/>
      <c r="B178" s="104"/>
      <c r="C178" s="80"/>
      <c r="D178" s="68"/>
      <c r="E178" s="68"/>
      <c r="F178" s="71"/>
      <c r="G178" s="110"/>
      <c r="H178" s="46" t="s">
        <v>79</v>
      </c>
      <c r="I178" s="4">
        <v>95</v>
      </c>
      <c r="J178" s="4">
        <v>100</v>
      </c>
      <c r="K178" s="8">
        <f t="shared" si="65"/>
        <v>5</v>
      </c>
      <c r="L178" s="4"/>
      <c r="M178" s="113"/>
    </row>
    <row r="179" spans="1:13" ht="29.25" customHeight="1" x14ac:dyDescent="0.25">
      <c r="A179" s="62"/>
      <c r="B179" s="104"/>
      <c r="C179" s="80"/>
      <c r="D179" s="68"/>
      <c r="E179" s="68"/>
      <c r="F179" s="71"/>
      <c r="G179" s="110"/>
      <c r="H179" s="46" t="s">
        <v>80</v>
      </c>
      <c r="I179" s="4">
        <v>3</v>
      </c>
      <c r="J179" s="4">
        <v>0</v>
      </c>
      <c r="K179" s="8">
        <f t="shared" si="65"/>
        <v>-3</v>
      </c>
      <c r="L179" s="4"/>
      <c r="M179" s="113"/>
    </row>
    <row r="180" spans="1:13" ht="29.25" customHeight="1" x14ac:dyDescent="0.25">
      <c r="A180" s="62"/>
      <c r="B180" s="104"/>
      <c r="C180" s="80"/>
      <c r="D180" s="68"/>
      <c r="E180" s="68"/>
      <c r="F180" s="71"/>
      <c r="G180" s="110"/>
      <c r="H180" s="46" t="s">
        <v>81</v>
      </c>
      <c r="I180" s="4">
        <v>3</v>
      </c>
      <c r="J180" s="4">
        <v>0.3</v>
      </c>
      <c r="K180" s="8">
        <f t="shared" ref="K180:K181" si="66">J180-I180</f>
        <v>-2.7</v>
      </c>
      <c r="L180" s="4" t="s">
        <v>102</v>
      </c>
      <c r="M180" s="113"/>
    </row>
    <row r="181" spans="1:13" ht="17.25" customHeight="1" x14ac:dyDescent="0.25">
      <c r="A181" s="62"/>
      <c r="B181" s="104"/>
      <c r="C181" s="80"/>
      <c r="D181" s="68"/>
      <c r="E181" s="68"/>
      <c r="F181" s="71"/>
      <c r="G181" s="110"/>
      <c r="H181" s="46" t="s">
        <v>82</v>
      </c>
      <c r="I181" s="4">
        <v>65</v>
      </c>
      <c r="J181" s="4">
        <v>94</v>
      </c>
      <c r="K181" s="8">
        <f t="shared" si="66"/>
        <v>29</v>
      </c>
      <c r="L181" s="4"/>
      <c r="M181" s="113"/>
    </row>
    <row r="182" spans="1:13" ht="15.75" customHeight="1" x14ac:dyDescent="0.25">
      <c r="A182" s="62"/>
      <c r="B182" s="104"/>
      <c r="C182" s="81"/>
      <c r="D182" s="69"/>
      <c r="E182" s="69"/>
      <c r="F182" s="72"/>
      <c r="G182" s="110"/>
      <c r="H182" s="46" t="s">
        <v>72</v>
      </c>
      <c r="I182" s="4">
        <v>100</v>
      </c>
      <c r="J182" s="4">
        <v>0</v>
      </c>
      <c r="K182" s="8">
        <f t="shared" ref="K182:K242" si="67">-(100-(J182*100/I182))</f>
        <v>-100</v>
      </c>
      <c r="L182" s="2" t="s">
        <v>83</v>
      </c>
      <c r="M182" s="113"/>
    </row>
    <row r="183" spans="1:13" ht="29.25" customHeight="1" x14ac:dyDescent="0.25">
      <c r="A183" s="62"/>
      <c r="B183" s="104"/>
      <c r="C183" s="79" t="s">
        <v>39</v>
      </c>
      <c r="D183" s="67">
        <v>73</v>
      </c>
      <c r="E183" s="67">
        <v>67</v>
      </c>
      <c r="F183" s="70">
        <f>E183/D183*100-100</f>
        <v>-8.2191780821917746</v>
      </c>
      <c r="G183" s="110"/>
      <c r="H183" s="46" t="s">
        <v>71</v>
      </c>
      <c r="I183" s="4">
        <v>70</v>
      </c>
      <c r="J183" s="4">
        <v>76</v>
      </c>
      <c r="K183" s="8">
        <f t="shared" ref="K183:K187" si="68">J183-I183</f>
        <v>6</v>
      </c>
      <c r="L183" s="4"/>
      <c r="M183" s="113"/>
    </row>
    <row r="184" spans="1:13" ht="15.75" customHeight="1" x14ac:dyDescent="0.25">
      <c r="A184" s="62"/>
      <c r="B184" s="104"/>
      <c r="C184" s="80"/>
      <c r="D184" s="68"/>
      <c r="E184" s="68"/>
      <c r="F184" s="71"/>
      <c r="G184" s="110"/>
      <c r="H184" s="46" t="s">
        <v>79</v>
      </c>
      <c r="I184" s="4">
        <v>95</v>
      </c>
      <c r="J184" s="4">
        <v>100</v>
      </c>
      <c r="K184" s="8">
        <f t="shared" si="68"/>
        <v>5</v>
      </c>
      <c r="L184" s="4"/>
      <c r="M184" s="113"/>
    </row>
    <row r="185" spans="1:13" ht="29.25" customHeight="1" x14ac:dyDescent="0.25">
      <c r="A185" s="62"/>
      <c r="B185" s="104"/>
      <c r="C185" s="80"/>
      <c r="D185" s="68"/>
      <c r="E185" s="68"/>
      <c r="F185" s="71"/>
      <c r="G185" s="110"/>
      <c r="H185" s="46" t="s">
        <v>80</v>
      </c>
      <c r="I185" s="4">
        <v>3</v>
      </c>
      <c r="J185" s="4">
        <v>0</v>
      </c>
      <c r="K185" s="8">
        <f t="shared" si="68"/>
        <v>-3</v>
      </c>
      <c r="L185" s="4"/>
      <c r="M185" s="113"/>
    </row>
    <row r="186" spans="1:13" ht="29.25" customHeight="1" x14ac:dyDescent="0.25">
      <c r="A186" s="62"/>
      <c r="B186" s="104"/>
      <c r="C186" s="80"/>
      <c r="D186" s="68"/>
      <c r="E186" s="68"/>
      <c r="F186" s="71"/>
      <c r="G186" s="110"/>
      <c r="H186" s="46" t="s">
        <v>81</v>
      </c>
      <c r="I186" s="4">
        <v>3</v>
      </c>
      <c r="J186" s="4">
        <v>1.5</v>
      </c>
      <c r="K186" s="8">
        <f t="shared" si="68"/>
        <v>-1.5</v>
      </c>
      <c r="L186" s="4" t="s">
        <v>103</v>
      </c>
      <c r="M186" s="113"/>
    </row>
    <row r="187" spans="1:13" ht="19.5" customHeight="1" x14ac:dyDescent="0.25">
      <c r="A187" s="62"/>
      <c r="B187" s="104"/>
      <c r="C187" s="80"/>
      <c r="D187" s="68"/>
      <c r="E187" s="68"/>
      <c r="F187" s="71"/>
      <c r="G187" s="110"/>
      <c r="H187" s="46" t="s">
        <v>82</v>
      </c>
      <c r="I187" s="4">
        <v>65</v>
      </c>
      <c r="J187" s="4">
        <v>94</v>
      </c>
      <c r="K187" s="8">
        <f t="shared" si="68"/>
        <v>29</v>
      </c>
      <c r="L187" s="4"/>
      <c r="M187" s="113"/>
    </row>
    <row r="188" spans="1:13" ht="19.5" customHeight="1" x14ac:dyDescent="0.25">
      <c r="A188" s="63"/>
      <c r="B188" s="105"/>
      <c r="C188" s="81"/>
      <c r="D188" s="69"/>
      <c r="E188" s="69"/>
      <c r="F188" s="72"/>
      <c r="G188" s="110"/>
      <c r="H188" s="46" t="s">
        <v>72</v>
      </c>
      <c r="I188" s="4">
        <v>100</v>
      </c>
      <c r="J188" s="4">
        <v>100</v>
      </c>
      <c r="K188" s="8">
        <f t="shared" si="67"/>
        <v>0</v>
      </c>
      <c r="L188" s="4"/>
      <c r="M188" s="114"/>
    </row>
    <row r="189" spans="1:13" ht="31.5" customHeight="1" x14ac:dyDescent="0.25">
      <c r="A189" s="61">
        <v>22</v>
      </c>
      <c r="B189" s="103" t="s">
        <v>22</v>
      </c>
      <c r="C189" s="79" t="s">
        <v>37</v>
      </c>
      <c r="D189" s="67">
        <v>186</v>
      </c>
      <c r="E189" s="67">
        <v>182</v>
      </c>
      <c r="F189" s="70">
        <f>E189/D189*100-100</f>
        <v>-2.1505376344086073</v>
      </c>
      <c r="G189" s="110"/>
      <c r="H189" s="46" t="s">
        <v>71</v>
      </c>
      <c r="I189" s="4">
        <v>70</v>
      </c>
      <c r="J189" s="4">
        <v>88</v>
      </c>
      <c r="K189" s="8">
        <f t="shared" si="62"/>
        <v>18</v>
      </c>
      <c r="L189" s="4"/>
      <c r="M189" s="112" t="s">
        <v>116</v>
      </c>
    </row>
    <row r="190" spans="1:13" ht="31.5" customHeight="1" x14ac:dyDescent="0.25">
      <c r="A190" s="62"/>
      <c r="B190" s="104"/>
      <c r="C190" s="80"/>
      <c r="D190" s="68"/>
      <c r="E190" s="68"/>
      <c r="F190" s="71"/>
      <c r="G190" s="110"/>
      <c r="H190" s="46" t="s">
        <v>79</v>
      </c>
      <c r="I190" s="4">
        <v>95</v>
      </c>
      <c r="J190" s="4">
        <v>100</v>
      </c>
      <c r="K190" s="8">
        <f t="shared" ref="K190:K193" si="69">J190-I190</f>
        <v>5</v>
      </c>
      <c r="L190" s="4"/>
      <c r="M190" s="113"/>
    </row>
    <row r="191" spans="1:13" ht="35.25" customHeight="1" x14ac:dyDescent="0.25">
      <c r="A191" s="62"/>
      <c r="B191" s="104"/>
      <c r="C191" s="80"/>
      <c r="D191" s="68"/>
      <c r="E191" s="68"/>
      <c r="F191" s="71"/>
      <c r="G191" s="110"/>
      <c r="H191" s="46" t="s">
        <v>80</v>
      </c>
      <c r="I191" s="4">
        <v>3</v>
      </c>
      <c r="J191" s="4">
        <v>0</v>
      </c>
      <c r="K191" s="8">
        <f t="shared" si="69"/>
        <v>-3</v>
      </c>
      <c r="L191" s="4"/>
      <c r="M191" s="113"/>
    </row>
    <row r="192" spans="1:13" ht="31.5" customHeight="1" x14ac:dyDescent="0.25">
      <c r="A192" s="62"/>
      <c r="B192" s="104"/>
      <c r="C192" s="80"/>
      <c r="D192" s="68"/>
      <c r="E192" s="68"/>
      <c r="F192" s="71"/>
      <c r="G192" s="110"/>
      <c r="H192" s="46" t="s">
        <v>81</v>
      </c>
      <c r="I192" s="4">
        <v>3</v>
      </c>
      <c r="J192" s="4">
        <v>0</v>
      </c>
      <c r="K192" s="8">
        <f t="shared" si="69"/>
        <v>-3</v>
      </c>
      <c r="L192" s="4"/>
      <c r="M192" s="113"/>
    </row>
    <row r="193" spans="1:13" ht="36.75" customHeight="1" x14ac:dyDescent="0.25">
      <c r="A193" s="62"/>
      <c r="B193" s="104"/>
      <c r="C193" s="80"/>
      <c r="D193" s="68"/>
      <c r="E193" s="68"/>
      <c r="F193" s="71"/>
      <c r="G193" s="110"/>
      <c r="H193" s="46" t="s">
        <v>82</v>
      </c>
      <c r="I193" s="4">
        <v>65</v>
      </c>
      <c r="J193" s="4">
        <v>98</v>
      </c>
      <c r="K193" s="8">
        <f t="shared" si="69"/>
        <v>33</v>
      </c>
      <c r="L193" s="4"/>
      <c r="M193" s="113"/>
    </row>
    <row r="194" spans="1:13" ht="36.75" customHeight="1" x14ac:dyDescent="0.25">
      <c r="A194" s="62"/>
      <c r="B194" s="104"/>
      <c r="C194" s="81"/>
      <c r="D194" s="69"/>
      <c r="E194" s="69"/>
      <c r="F194" s="72"/>
      <c r="G194" s="110"/>
      <c r="H194" s="46" t="s">
        <v>72</v>
      </c>
      <c r="I194" s="4">
        <v>100</v>
      </c>
      <c r="J194" s="4">
        <v>100</v>
      </c>
      <c r="K194" s="8">
        <f t="shared" si="67"/>
        <v>0</v>
      </c>
      <c r="L194" s="2"/>
      <c r="M194" s="113"/>
    </row>
    <row r="195" spans="1:13" ht="26.25" customHeight="1" x14ac:dyDescent="0.25">
      <c r="A195" s="62"/>
      <c r="B195" s="104"/>
      <c r="C195" s="79" t="s">
        <v>38</v>
      </c>
      <c r="D195" s="67">
        <v>259</v>
      </c>
      <c r="E195" s="67">
        <v>254</v>
      </c>
      <c r="F195" s="70">
        <f>E195/D195*100-100</f>
        <v>-1.9305019305019329</v>
      </c>
      <c r="G195" s="110"/>
      <c r="H195" s="46" t="s">
        <v>71</v>
      </c>
      <c r="I195" s="4">
        <v>70</v>
      </c>
      <c r="J195" s="4">
        <v>88</v>
      </c>
      <c r="K195" s="8">
        <f t="shared" ref="K195:K199" si="70">J195-I195</f>
        <v>18</v>
      </c>
      <c r="L195" s="4"/>
      <c r="M195" s="113"/>
    </row>
    <row r="196" spans="1:13" ht="15" customHeight="1" x14ac:dyDescent="0.25">
      <c r="A196" s="62"/>
      <c r="B196" s="104"/>
      <c r="C196" s="80"/>
      <c r="D196" s="68"/>
      <c r="E196" s="68"/>
      <c r="F196" s="71"/>
      <c r="G196" s="110"/>
      <c r="H196" s="46" t="s">
        <v>79</v>
      </c>
      <c r="I196" s="4">
        <v>95</v>
      </c>
      <c r="J196" s="4">
        <v>100</v>
      </c>
      <c r="K196" s="8">
        <f t="shared" si="70"/>
        <v>5</v>
      </c>
      <c r="L196" s="4"/>
      <c r="M196" s="113"/>
    </row>
    <row r="197" spans="1:13" ht="25.5" x14ac:dyDescent="0.25">
      <c r="A197" s="62"/>
      <c r="B197" s="104"/>
      <c r="C197" s="80"/>
      <c r="D197" s="68"/>
      <c r="E197" s="68"/>
      <c r="F197" s="71"/>
      <c r="G197" s="110"/>
      <c r="H197" s="46" t="s">
        <v>80</v>
      </c>
      <c r="I197" s="4">
        <v>3</v>
      </c>
      <c r="J197" s="4">
        <v>0</v>
      </c>
      <c r="K197" s="8">
        <f t="shared" si="70"/>
        <v>-3</v>
      </c>
      <c r="L197" s="4"/>
      <c r="M197" s="113"/>
    </row>
    <row r="198" spans="1:13" ht="25.5" x14ac:dyDescent="0.25">
      <c r="A198" s="62"/>
      <c r="B198" s="104"/>
      <c r="C198" s="80"/>
      <c r="D198" s="68"/>
      <c r="E198" s="68"/>
      <c r="F198" s="71"/>
      <c r="G198" s="110"/>
      <c r="H198" s="46" t="s">
        <v>81</v>
      </c>
      <c r="I198" s="4">
        <v>3</v>
      </c>
      <c r="J198" s="4">
        <v>0</v>
      </c>
      <c r="K198" s="8">
        <f t="shared" si="70"/>
        <v>-3</v>
      </c>
      <c r="L198" s="4"/>
      <c r="M198" s="113"/>
    </row>
    <row r="199" spans="1:13" ht="15" customHeight="1" x14ac:dyDescent="0.25">
      <c r="A199" s="62"/>
      <c r="B199" s="104"/>
      <c r="C199" s="80"/>
      <c r="D199" s="68"/>
      <c r="E199" s="68"/>
      <c r="F199" s="71"/>
      <c r="G199" s="110"/>
      <c r="H199" s="46" t="s">
        <v>82</v>
      </c>
      <c r="I199" s="4">
        <v>65</v>
      </c>
      <c r="J199" s="4">
        <v>98</v>
      </c>
      <c r="K199" s="8">
        <f t="shared" si="70"/>
        <v>33</v>
      </c>
      <c r="L199" s="4"/>
      <c r="M199" s="113"/>
    </row>
    <row r="200" spans="1:13" ht="15" customHeight="1" x14ac:dyDescent="0.25">
      <c r="A200" s="62"/>
      <c r="B200" s="104"/>
      <c r="C200" s="81"/>
      <c r="D200" s="69"/>
      <c r="E200" s="69"/>
      <c r="F200" s="72"/>
      <c r="G200" s="110"/>
      <c r="H200" s="46" t="s">
        <v>72</v>
      </c>
      <c r="I200" s="4">
        <v>100</v>
      </c>
      <c r="J200" s="4">
        <v>100</v>
      </c>
      <c r="K200" s="8">
        <f t="shared" ref="K200" si="71">-(100-(J200*100/I200))</f>
        <v>0</v>
      </c>
      <c r="L200" s="2"/>
      <c r="M200" s="113"/>
    </row>
    <row r="201" spans="1:13" ht="26.25" customHeight="1" x14ac:dyDescent="0.25">
      <c r="A201" s="62"/>
      <c r="B201" s="104"/>
      <c r="C201" s="79" t="s">
        <v>39</v>
      </c>
      <c r="D201" s="67">
        <v>66</v>
      </c>
      <c r="E201" s="67">
        <v>64</v>
      </c>
      <c r="F201" s="70">
        <f>E201/D201*100-100</f>
        <v>-3.0303030303030312</v>
      </c>
      <c r="G201" s="110"/>
      <c r="H201" s="46" t="s">
        <v>71</v>
      </c>
      <c r="I201" s="4">
        <v>70</v>
      </c>
      <c r="J201" s="4">
        <v>88</v>
      </c>
      <c r="K201" s="8">
        <f t="shared" ref="K201:K205" si="72">J201-I201</f>
        <v>18</v>
      </c>
      <c r="L201" s="4"/>
      <c r="M201" s="113"/>
    </row>
    <row r="202" spans="1:13" ht="15" customHeight="1" x14ac:dyDescent="0.25">
      <c r="A202" s="62"/>
      <c r="B202" s="104"/>
      <c r="C202" s="80"/>
      <c r="D202" s="68"/>
      <c r="E202" s="68"/>
      <c r="F202" s="71"/>
      <c r="G202" s="110"/>
      <c r="H202" s="46" t="s">
        <v>79</v>
      </c>
      <c r="I202" s="4">
        <v>95</v>
      </c>
      <c r="J202" s="4">
        <v>100</v>
      </c>
      <c r="K202" s="8">
        <f t="shared" si="72"/>
        <v>5</v>
      </c>
      <c r="L202" s="4"/>
      <c r="M202" s="113"/>
    </row>
    <row r="203" spans="1:13" ht="25.5" x14ac:dyDescent="0.25">
      <c r="A203" s="62"/>
      <c r="B203" s="104"/>
      <c r="C203" s="80"/>
      <c r="D203" s="68"/>
      <c r="E203" s="68"/>
      <c r="F203" s="71"/>
      <c r="G203" s="110"/>
      <c r="H203" s="46" t="s">
        <v>80</v>
      </c>
      <c r="I203" s="4">
        <v>3</v>
      </c>
      <c r="J203" s="4">
        <v>0</v>
      </c>
      <c r="K203" s="8">
        <f t="shared" si="72"/>
        <v>-3</v>
      </c>
      <c r="L203" s="4"/>
      <c r="M203" s="113"/>
    </row>
    <row r="204" spans="1:13" ht="25.5" x14ac:dyDescent="0.25">
      <c r="A204" s="62"/>
      <c r="B204" s="104"/>
      <c r="C204" s="80"/>
      <c r="D204" s="68"/>
      <c r="E204" s="68"/>
      <c r="F204" s="71"/>
      <c r="G204" s="110"/>
      <c r="H204" s="46" t="s">
        <v>81</v>
      </c>
      <c r="I204" s="4">
        <v>3</v>
      </c>
      <c r="J204" s="4">
        <v>0</v>
      </c>
      <c r="K204" s="8">
        <f t="shared" si="72"/>
        <v>-3</v>
      </c>
      <c r="L204" s="4"/>
      <c r="M204" s="113"/>
    </row>
    <row r="205" spans="1:13" ht="15" customHeight="1" x14ac:dyDescent="0.25">
      <c r="A205" s="62"/>
      <c r="B205" s="104"/>
      <c r="C205" s="80"/>
      <c r="D205" s="68"/>
      <c r="E205" s="68"/>
      <c r="F205" s="71"/>
      <c r="G205" s="110"/>
      <c r="H205" s="46" t="s">
        <v>82</v>
      </c>
      <c r="I205" s="4">
        <v>65</v>
      </c>
      <c r="J205" s="4">
        <v>98</v>
      </c>
      <c r="K205" s="8">
        <f t="shared" si="72"/>
        <v>33</v>
      </c>
      <c r="L205" s="4"/>
      <c r="M205" s="113"/>
    </row>
    <row r="206" spans="1:13" ht="15.75" customHeight="1" x14ac:dyDescent="0.25">
      <c r="A206" s="63"/>
      <c r="B206" s="105"/>
      <c r="C206" s="81"/>
      <c r="D206" s="69"/>
      <c r="E206" s="69"/>
      <c r="F206" s="72"/>
      <c r="G206" s="110"/>
      <c r="H206" s="46" t="s">
        <v>72</v>
      </c>
      <c r="I206" s="4">
        <v>100</v>
      </c>
      <c r="J206" s="4">
        <v>100</v>
      </c>
      <c r="K206" s="8">
        <f t="shared" si="67"/>
        <v>0</v>
      </c>
      <c r="L206" s="4"/>
      <c r="M206" s="114"/>
    </row>
    <row r="207" spans="1:13" ht="38.25" customHeight="1" x14ac:dyDescent="0.25">
      <c r="A207" s="61">
        <v>23</v>
      </c>
      <c r="B207" s="103" t="s">
        <v>23</v>
      </c>
      <c r="C207" s="79" t="s">
        <v>37</v>
      </c>
      <c r="D207" s="67">
        <v>302</v>
      </c>
      <c r="E207" s="67">
        <v>313</v>
      </c>
      <c r="F207" s="70">
        <f>E207/D207*100-100</f>
        <v>3.6423841059602751</v>
      </c>
      <c r="G207" s="110"/>
      <c r="H207" s="46" t="s">
        <v>71</v>
      </c>
      <c r="I207" s="4">
        <v>70</v>
      </c>
      <c r="J207" s="4">
        <v>68</v>
      </c>
      <c r="K207" s="8">
        <f t="shared" si="62"/>
        <v>-2</v>
      </c>
      <c r="L207" s="3" t="s">
        <v>78</v>
      </c>
      <c r="M207" s="112" t="s">
        <v>116</v>
      </c>
    </row>
    <row r="208" spans="1:13" ht="15" customHeight="1" x14ac:dyDescent="0.25">
      <c r="A208" s="62"/>
      <c r="B208" s="104"/>
      <c r="C208" s="80"/>
      <c r="D208" s="68"/>
      <c r="E208" s="68"/>
      <c r="F208" s="71"/>
      <c r="G208" s="110"/>
      <c r="H208" s="46" t="s">
        <v>79</v>
      </c>
      <c r="I208" s="4">
        <v>95</v>
      </c>
      <c r="J208" s="4">
        <v>100</v>
      </c>
      <c r="K208" s="8">
        <f t="shared" ref="K208:K211" si="73">J208-I208</f>
        <v>5</v>
      </c>
      <c r="L208" s="4"/>
      <c r="M208" s="113"/>
    </row>
    <row r="209" spans="1:13" ht="25.5" x14ac:dyDescent="0.25">
      <c r="A209" s="62"/>
      <c r="B209" s="104"/>
      <c r="C209" s="80"/>
      <c r="D209" s="68"/>
      <c r="E209" s="68"/>
      <c r="F209" s="71"/>
      <c r="G209" s="110"/>
      <c r="H209" s="46" t="s">
        <v>80</v>
      </c>
      <c r="I209" s="4">
        <v>3</v>
      </c>
      <c r="J209" s="4">
        <v>0</v>
      </c>
      <c r="K209" s="8">
        <f t="shared" si="73"/>
        <v>-3</v>
      </c>
      <c r="L209" s="4"/>
      <c r="M209" s="113"/>
    </row>
    <row r="210" spans="1:13" ht="25.5" x14ac:dyDescent="0.25">
      <c r="A210" s="62"/>
      <c r="B210" s="104"/>
      <c r="C210" s="80"/>
      <c r="D210" s="68"/>
      <c r="E210" s="68"/>
      <c r="F210" s="71"/>
      <c r="G210" s="110"/>
      <c r="H210" s="46" t="s">
        <v>81</v>
      </c>
      <c r="I210" s="4">
        <v>3</v>
      </c>
      <c r="J210" s="4">
        <v>0</v>
      </c>
      <c r="K210" s="8">
        <f t="shared" si="73"/>
        <v>-3</v>
      </c>
      <c r="L210" s="4"/>
      <c r="M210" s="113"/>
    </row>
    <row r="211" spans="1:13" ht="15" customHeight="1" x14ac:dyDescent="0.25">
      <c r="A211" s="62"/>
      <c r="B211" s="104"/>
      <c r="C211" s="80"/>
      <c r="D211" s="68"/>
      <c r="E211" s="68"/>
      <c r="F211" s="71"/>
      <c r="G211" s="110"/>
      <c r="H211" s="46" t="s">
        <v>82</v>
      </c>
      <c r="I211" s="4">
        <v>65</v>
      </c>
      <c r="J211" s="4">
        <v>99</v>
      </c>
      <c r="K211" s="8">
        <f t="shared" si="73"/>
        <v>34</v>
      </c>
      <c r="L211" s="4"/>
      <c r="M211" s="113"/>
    </row>
    <row r="212" spans="1:13" ht="15" customHeight="1" x14ac:dyDescent="0.25">
      <c r="A212" s="62"/>
      <c r="B212" s="104"/>
      <c r="C212" s="81"/>
      <c r="D212" s="69"/>
      <c r="E212" s="69"/>
      <c r="F212" s="72"/>
      <c r="G212" s="110"/>
      <c r="H212" s="46" t="s">
        <v>72</v>
      </c>
      <c r="I212" s="4">
        <v>100</v>
      </c>
      <c r="J212" s="4">
        <v>100</v>
      </c>
      <c r="K212" s="8">
        <f t="shared" si="67"/>
        <v>0</v>
      </c>
      <c r="L212" s="2"/>
      <c r="M212" s="113"/>
    </row>
    <row r="213" spans="1:13" ht="40.5" customHeight="1" x14ac:dyDescent="0.25">
      <c r="A213" s="62"/>
      <c r="B213" s="104"/>
      <c r="C213" s="79" t="s">
        <v>38</v>
      </c>
      <c r="D213" s="67">
        <v>322</v>
      </c>
      <c r="E213" s="67">
        <v>321</v>
      </c>
      <c r="F213" s="70">
        <f>E213/D213*100-100</f>
        <v>-0.31055900621117871</v>
      </c>
      <c r="G213" s="110"/>
      <c r="H213" s="46" t="s">
        <v>71</v>
      </c>
      <c r="I213" s="4">
        <v>70</v>
      </c>
      <c r="J213" s="4">
        <v>68</v>
      </c>
      <c r="K213" s="8">
        <f t="shared" ref="K213:K217" si="74">J213-I213</f>
        <v>-2</v>
      </c>
      <c r="L213" s="3" t="s">
        <v>78</v>
      </c>
      <c r="M213" s="113"/>
    </row>
    <row r="214" spans="1:13" ht="22.5" customHeight="1" x14ac:dyDescent="0.25">
      <c r="A214" s="62"/>
      <c r="B214" s="104"/>
      <c r="C214" s="80"/>
      <c r="D214" s="68"/>
      <c r="E214" s="68"/>
      <c r="F214" s="71"/>
      <c r="G214" s="110"/>
      <c r="H214" s="46" t="s">
        <v>79</v>
      </c>
      <c r="I214" s="4">
        <v>95</v>
      </c>
      <c r="J214" s="4">
        <v>100</v>
      </c>
      <c r="K214" s="8">
        <f t="shared" si="74"/>
        <v>5</v>
      </c>
      <c r="L214" s="4"/>
      <c r="M214" s="113"/>
    </row>
    <row r="215" spans="1:13" ht="25.5" x14ac:dyDescent="0.25">
      <c r="A215" s="62"/>
      <c r="B215" s="104"/>
      <c r="C215" s="80"/>
      <c r="D215" s="68"/>
      <c r="E215" s="68"/>
      <c r="F215" s="71"/>
      <c r="G215" s="110"/>
      <c r="H215" s="46" t="s">
        <v>80</v>
      </c>
      <c r="I215" s="4">
        <v>3</v>
      </c>
      <c r="J215" s="4">
        <v>0</v>
      </c>
      <c r="K215" s="8">
        <f t="shared" si="74"/>
        <v>-3</v>
      </c>
      <c r="L215" s="4"/>
      <c r="M215" s="113"/>
    </row>
    <row r="216" spans="1:13" ht="25.5" x14ac:dyDescent="0.25">
      <c r="A216" s="62"/>
      <c r="B216" s="104"/>
      <c r="C216" s="80"/>
      <c r="D216" s="68"/>
      <c r="E216" s="68"/>
      <c r="F216" s="71"/>
      <c r="G216" s="110"/>
      <c r="H216" s="46" t="s">
        <v>81</v>
      </c>
      <c r="I216" s="4">
        <v>3</v>
      </c>
      <c r="J216" s="4">
        <v>0.3</v>
      </c>
      <c r="K216" s="8">
        <f t="shared" si="74"/>
        <v>-2.7</v>
      </c>
      <c r="L216" s="4" t="s">
        <v>102</v>
      </c>
      <c r="M216" s="113"/>
    </row>
    <row r="217" spans="1:13" ht="15" customHeight="1" x14ac:dyDescent="0.25">
      <c r="A217" s="62"/>
      <c r="B217" s="104"/>
      <c r="C217" s="80"/>
      <c r="D217" s="68"/>
      <c r="E217" s="68"/>
      <c r="F217" s="71"/>
      <c r="G217" s="110"/>
      <c r="H217" s="46" t="s">
        <v>82</v>
      </c>
      <c r="I217" s="4">
        <v>65</v>
      </c>
      <c r="J217" s="4">
        <v>99</v>
      </c>
      <c r="K217" s="8">
        <f t="shared" si="74"/>
        <v>34</v>
      </c>
      <c r="L217" s="4"/>
      <c r="M217" s="113"/>
    </row>
    <row r="218" spans="1:13" ht="12.75" customHeight="1" x14ac:dyDescent="0.25">
      <c r="A218" s="62"/>
      <c r="B218" s="104"/>
      <c r="C218" s="81"/>
      <c r="D218" s="69"/>
      <c r="E218" s="69"/>
      <c r="F218" s="72"/>
      <c r="G218" s="110"/>
      <c r="H218" s="46" t="s">
        <v>72</v>
      </c>
      <c r="I218" s="4">
        <v>100</v>
      </c>
      <c r="J218" s="4">
        <v>100</v>
      </c>
      <c r="K218" s="8">
        <f t="shared" ref="K218" si="75">-(100-(J218*100/I218))</f>
        <v>0</v>
      </c>
      <c r="L218" s="2"/>
      <c r="M218" s="113"/>
    </row>
    <row r="219" spans="1:13" ht="40.5" customHeight="1" x14ac:dyDescent="0.25">
      <c r="A219" s="62"/>
      <c r="B219" s="104"/>
      <c r="C219" s="79" t="s">
        <v>39</v>
      </c>
      <c r="D219" s="67">
        <v>44</v>
      </c>
      <c r="E219" s="67">
        <v>40</v>
      </c>
      <c r="F219" s="70">
        <f>E219/D219*100-100</f>
        <v>-9.0909090909090935</v>
      </c>
      <c r="G219" s="110"/>
      <c r="H219" s="46" t="s">
        <v>71</v>
      </c>
      <c r="I219" s="4">
        <v>70</v>
      </c>
      <c r="J219" s="4">
        <v>68</v>
      </c>
      <c r="K219" s="8">
        <f t="shared" ref="K219:K223" si="76">J219-I219</f>
        <v>-2</v>
      </c>
      <c r="L219" s="3" t="s">
        <v>78</v>
      </c>
      <c r="M219" s="113"/>
    </row>
    <row r="220" spans="1:13" ht="15" customHeight="1" x14ac:dyDescent="0.25">
      <c r="A220" s="62"/>
      <c r="B220" s="104"/>
      <c r="C220" s="80"/>
      <c r="D220" s="68"/>
      <c r="E220" s="68"/>
      <c r="F220" s="71"/>
      <c r="G220" s="110"/>
      <c r="H220" s="46" t="s">
        <v>79</v>
      </c>
      <c r="I220" s="4">
        <v>95</v>
      </c>
      <c r="J220" s="4">
        <v>100</v>
      </c>
      <c r="K220" s="8">
        <f t="shared" si="76"/>
        <v>5</v>
      </c>
      <c r="L220" s="4"/>
      <c r="M220" s="113"/>
    </row>
    <row r="221" spans="1:13" ht="25.5" x14ac:dyDescent="0.25">
      <c r="A221" s="62"/>
      <c r="B221" s="104"/>
      <c r="C221" s="80"/>
      <c r="D221" s="68"/>
      <c r="E221" s="68"/>
      <c r="F221" s="71"/>
      <c r="G221" s="110"/>
      <c r="H221" s="46" t="s">
        <v>80</v>
      </c>
      <c r="I221" s="4">
        <v>3</v>
      </c>
      <c r="J221" s="4">
        <v>0</v>
      </c>
      <c r="K221" s="8">
        <f t="shared" si="76"/>
        <v>-3</v>
      </c>
      <c r="L221" s="4"/>
      <c r="M221" s="113"/>
    </row>
    <row r="222" spans="1:13" ht="25.5" x14ac:dyDescent="0.25">
      <c r="A222" s="62"/>
      <c r="B222" s="104"/>
      <c r="C222" s="80"/>
      <c r="D222" s="68"/>
      <c r="E222" s="68"/>
      <c r="F222" s="71"/>
      <c r="G222" s="110"/>
      <c r="H222" s="46" t="s">
        <v>81</v>
      </c>
      <c r="I222" s="4">
        <v>3</v>
      </c>
      <c r="J222" s="4">
        <v>0</v>
      </c>
      <c r="K222" s="8">
        <f t="shared" si="76"/>
        <v>-3</v>
      </c>
      <c r="L222" s="4"/>
      <c r="M222" s="113"/>
    </row>
    <row r="223" spans="1:13" ht="15" customHeight="1" x14ac:dyDescent="0.25">
      <c r="A223" s="62"/>
      <c r="B223" s="104"/>
      <c r="C223" s="80"/>
      <c r="D223" s="68"/>
      <c r="E223" s="68"/>
      <c r="F223" s="71"/>
      <c r="G223" s="110"/>
      <c r="H223" s="46" t="s">
        <v>82</v>
      </c>
      <c r="I223" s="4">
        <v>65</v>
      </c>
      <c r="J223" s="4">
        <v>99</v>
      </c>
      <c r="K223" s="8">
        <f t="shared" si="76"/>
        <v>34</v>
      </c>
      <c r="L223" s="4"/>
      <c r="M223" s="113"/>
    </row>
    <row r="224" spans="1:13" ht="15.75" customHeight="1" x14ac:dyDescent="0.25">
      <c r="A224" s="63"/>
      <c r="B224" s="105"/>
      <c r="C224" s="81"/>
      <c r="D224" s="69"/>
      <c r="E224" s="69"/>
      <c r="F224" s="72"/>
      <c r="G224" s="110"/>
      <c r="H224" s="46" t="s">
        <v>72</v>
      </c>
      <c r="I224" s="4">
        <v>100</v>
      </c>
      <c r="J224" s="4">
        <v>100</v>
      </c>
      <c r="K224" s="8">
        <f t="shared" si="67"/>
        <v>0</v>
      </c>
      <c r="L224" s="4"/>
      <c r="M224" s="114"/>
    </row>
    <row r="225" spans="1:13" ht="26.25" customHeight="1" x14ac:dyDescent="0.25">
      <c r="A225" s="61">
        <v>24</v>
      </c>
      <c r="B225" s="103" t="s">
        <v>24</v>
      </c>
      <c r="C225" s="79" t="s">
        <v>37</v>
      </c>
      <c r="D225" s="67">
        <v>253</v>
      </c>
      <c r="E225" s="67">
        <v>260</v>
      </c>
      <c r="F225" s="70">
        <f>E225/D225*100-100</f>
        <v>2.7667984189723427</v>
      </c>
      <c r="G225" s="110"/>
      <c r="H225" s="46" t="s">
        <v>71</v>
      </c>
      <c r="I225" s="4">
        <v>70</v>
      </c>
      <c r="J225" s="4">
        <v>88</v>
      </c>
      <c r="K225" s="8">
        <f t="shared" ref="K225:K229" si="77">J225-I225</f>
        <v>18</v>
      </c>
      <c r="L225" s="4"/>
      <c r="M225" s="112" t="s">
        <v>114</v>
      </c>
    </row>
    <row r="226" spans="1:13" ht="15" customHeight="1" x14ac:dyDescent="0.25">
      <c r="A226" s="62"/>
      <c r="B226" s="104"/>
      <c r="C226" s="80"/>
      <c r="D226" s="68"/>
      <c r="E226" s="68"/>
      <c r="F226" s="71"/>
      <c r="G226" s="110"/>
      <c r="H226" s="46" t="s">
        <v>79</v>
      </c>
      <c r="I226" s="4">
        <v>95</v>
      </c>
      <c r="J226" s="4">
        <v>100</v>
      </c>
      <c r="K226" s="8">
        <f t="shared" si="77"/>
        <v>5</v>
      </c>
      <c r="L226" s="4"/>
      <c r="M226" s="113"/>
    </row>
    <row r="227" spans="1:13" ht="25.5" x14ac:dyDescent="0.25">
      <c r="A227" s="62"/>
      <c r="B227" s="104"/>
      <c r="C227" s="80"/>
      <c r="D227" s="68"/>
      <c r="E227" s="68"/>
      <c r="F227" s="71"/>
      <c r="G227" s="110"/>
      <c r="H227" s="46" t="s">
        <v>80</v>
      </c>
      <c r="I227" s="4">
        <v>3</v>
      </c>
      <c r="J227" s="4">
        <v>0</v>
      </c>
      <c r="K227" s="8">
        <f t="shared" si="77"/>
        <v>-3</v>
      </c>
      <c r="L227" s="4"/>
      <c r="M227" s="113"/>
    </row>
    <row r="228" spans="1:13" ht="25.5" x14ac:dyDescent="0.25">
      <c r="A228" s="62"/>
      <c r="B228" s="104"/>
      <c r="C228" s="80"/>
      <c r="D228" s="68"/>
      <c r="E228" s="68"/>
      <c r="F228" s="71"/>
      <c r="G228" s="110"/>
      <c r="H228" s="46" t="s">
        <v>81</v>
      </c>
      <c r="I228" s="4">
        <v>3</v>
      </c>
      <c r="J228" s="4">
        <v>0</v>
      </c>
      <c r="K228" s="8">
        <f t="shared" si="77"/>
        <v>-3</v>
      </c>
      <c r="L228" s="4"/>
      <c r="M228" s="113"/>
    </row>
    <row r="229" spans="1:13" ht="15" customHeight="1" x14ac:dyDescent="0.25">
      <c r="A229" s="62"/>
      <c r="B229" s="104"/>
      <c r="C229" s="80"/>
      <c r="D229" s="68"/>
      <c r="E229" s="68"/>
      <c r="F229" s="71"/>
      <c r="G229" s="110"/>
      <c r="H229" s="46" t="s">
        <v>82</v>
      </c>
      <c r="I229" s="4">
        <v>65</v>
      </c>
      <c r="J229" s="4">
        <v>96</v>
      </c>
      <c r="K229" s="8">
        <f t="shared" si="77"/>
        <v>31</v>
      </c>
      <c r="L229" s="4"/>
      <c r="M229" s="113"/>
    </row>
    <row r="230" spans="1:13" ht="15" customHeight="1" x14ac:dyDescent="0.25">
      <c r="A230" s="62"/>
      <c r="B230" s="104"/>
      <c r="C230" s="81"/>
      <c r="D230" s="69"/>
      <c r="E230" s="69"/>
      <c r="F230" s="72"/>
      <c r="G230" s="110"/>
      <c r="H230" s="46" t="s">
        <v>72</v>
      </c>
      <c r="I230" s="4">
        <v>100</v>
      </c>
      <c r="J230" s="4">
        <v>100</v>
      </c>
      <c r="K230" s="8">
        <f t="shared" si="67"/>
        <v>0</v>
      </c>
      <c r="L230" s="2"/>
      <c r="M230" s="113"/>
    </row>
    <row r="231" spans="1:13" ht="26.25" customHeight="1" x14ac:dyDescent="0.25">
      <c r="A231" s="62"/>
      <c r="B231" s="104"/>
      <c r="C231" s="79" t="s">
        <v>38</v>
      </c>
      <c r="D231" s="67">
        <v>329</v>
      </c>
      <c r="E231" s="67">
        <v>329</v>
      </c>
      <c r="F231" s="70">
        <f>E231/D231*100-100</f>
        <v>0</v>
      </c>
      <c r="G231" s="110"/>
      <c r="H231" s="46" t="s">
        <v>71</v>
      </c>
      <c r="I231" s="4">
        <v>70</v>
      </c>
      <c r="J231" s="4">
        <v>88</v>
      </c>
      <c r="K231" s="8">
        <f t="shared" ref="K231:K235" si="78">J231-I231</f>
        <v>18</v>
      </c>
      <c r="L231" s="4"/>
      <c r="M231" s="113"/>
    </row>
    <row r="232" spans="1:13" ht="15" customHeight="1" x14ac:dyDescent="0.25">
      <c r="A232" s="62"/>
      <c r="B232" s="104"/>
      <c r="C232" s="80"/>
      <c r="D232" s="68"/>
      <c r="E232" s="68"/>
      <c r="F232" s="71"/>
      <c r="G232" s="110"/>
      <c r="H232" s="46" t="s">
        <v>79</v>
      </c>
      <c r="I232" s="4">
        <v>95</v>
      </c>
      <c r="J232" s="4">
        <v>100</v>
      </c>
      <c r="K232" s="8">
        <f t="shared" si="78"/>
        <v>5</v>
      </c>
      <c r="L232" s="4"/>
      <c r="M232" s="113"/>
    </row>
    <row r="233" spans="1:13" ht="25.5" x14ac:dyDescent="0.25">
      <c r="A233" s="62"/>
      <c r="B233" s="104"/>
      <c r="C233" s="80"/>
      <c r="D233" s="68"/>
      <c r="E233" s="68"/>
      <c r="F233" s="71"/>
      <c r="G233" s="110"/>
      <c r="H233" s="46" t="s">
        <v>80</v>
      </c>
      <c r="I233" s="4">
        <v>3</v>
      </c>
      <c r="J233" s="4">
        <v>0</v>
      </c>
      <c r="K233" s="8">
        <f t="shared" si="78"/>
        <v>-3</v>
      </c>
      <c r="L233" s="4"/>
      <c r="M233" s="113"/>
    </row>
    <row r="234" spans="1:13" ht="25.5" x14ac:dyDescent="0.25">
      <c r="A234" s="62"/>
      <c r="B234" s="104"/>
      <c r="C234" s="80"/>
      <c r="D234" s="68"/>
      <c r="E234" s="68"/>
      <c r="F234" s="71"/>
      <c r="G234" s="110"/>
      <c r="H234" s="46" t="s">
        <v>81</v>
      </c>
      <c r="I234" s="4">
        <v>3</v>
      </c>
      <c r="J234" s="4">
        <v>0</v>
      </c>
      <c r="K234" s="8">
        <f t="shared" si="78"/>
        <v>-3</v>
      </c>
      <c r="L234" s="4"/>
      <c r="M234" s="113"/>
    </row>
    <row r="235" spans="1:13" ht="15" customHeight="1" x14ac:dyDescent="0.25">
      <c r="A235" s="62"/>
      <c r="B235" s="104"/>
      <c r="C235" s="80"/>
      <c r="D235" s="68"/>
      <c r="E235" s="68"/>
      <c r="F235" s="71"/>
      <c r="G235" s="110"/>
      <c r="H235" s="46" t="s">
        <v>82</v>
      </c>
      <c r="I235" s="4">
        <v>65</v>
      </c>
      <c r="J235" s="4">
        <v>96</v>
      </c>
      <c r="K235" s="8">
        <f t="shared" si="78"/>
        <v>31</v>
      </c>
      <c r="L235" s="4"/>
      <c r="M235" s="113"/>
    </row>
    <row r="236" spans="1:13" ht="15" customHeight="1" x14ac:dyDescent="0.25">
      <c r="A236" s="62"/>
      <c r="B236" s="104"/>
      <c r="C236" s="81"/>
      <c r="D236" s="69"/>
      <c r="E236" s="69"/>
      <c r="F236" s="72"/>
      <c r="G236" s="110"/>
      <c r="H236" s="46" t="s">
        <v>72</v>
      </c>
      <c r="I236" s="4">
        <v>100</v>
      </c>
      <c r="J236" s="4">
        <v>100</v>
      </c>
      <c r="K236" s="8">
        <f t="shared" ref="K236" si="79">-(100-(J236*100/I236))</f>
        <v>0</v>
      </c>
      <c r="L236" s="2"/>
      <c r="M236" s="113"/>
    </row>
    <row r="237" spans="1:13" ht="26.25" customHeight="1" x14ac:dyDescent="0.25">
      <c r="A237" s="62"/>
      <c r="B237" s="104"/>
      <c r="C237" s="79" t="s">
        <v>39</v>
      </c>
      <c r="D237" s="67">
        <v>49</v>
      </c>
      <c r="E237" s="67">
        <v>52</v>
      </c>
      <c r="F237" s="70">
        <f>E237/D237*100-100</f>
        <v>6.1224489795918373</v>
      </c>
      <c r="G237" s="110"/>
      <c r="H237" s="46" t="s">
        <v>71</v>
      </c>
      <c r="I237" s="4">
        <v>70</v>
      </c>
      <c r="J237" s="4">
        <v>88</v>
      </c>
      <c r="K237" s="8">
        <f t="shared" ref="K237:K241" si="80">J237-I237</f>
        <v>18</v>
      </c>
      <c r="L237" s="4"/>
      <c r="M237" s="113"/>
    </row>
    <row r="238" spans="1:13" ht="15" customHeight="1" x14ac:dyDescent="0.25">
      <c r="A238" s="62"/>
      <c r="B238" s="104"/>
      <c r="C238" s="80"/>
      <c r="D238" s="68"/>
      <c r="E238" s="68"/>
      <c r="F238" s="71"/>
      <c r="G238" s="110"/>
      <c r="H238" s="46" t="s">
        <v>79</v>
      </c>
      <c r="I238" s="4">
        <v>95</v>
      </c>
      <c r="J238" s="4">
        <v>100</v>
      </c>
      <c r="K238" s="8">
        <f t="shared" si="80"/>
        <v>5</v>
      </c>
      <c r="L238" s="4"/>
      <c r="M238" s="113"/>
    </row>
    <row r="239" spans="1:13" ht="25.5" x14ac:dyDescent="0.25">
      <c r="A239" s="62"/>
      <c r="B239" s="104"/>
      <c r="C239" s="80"/>
      <c r="D239" s="68"/>
      <c r="E239" s="68"/>
      <c r="F239" s="71"/>
      <c r="G239" s="110"/>
      <c r="H239" s="46" t="s">
        <v>80</v>
      </c>
      <c r="I239" s="4">
        <v>3</v>
      </c>
      <c r="J239" s="4">
        <v>0</v>
      </c>
      <c r="K239" s="8">
        <f t="shared" si="80"/>
        <v>-3</v>
      </c>
      <c r="L239" s="4"/>
      <c r="M239" s="113"/>
    </row>
    <row r="240" spans="1:13" ht="25.5" x14ac:dyDescent="0.25">
      <c r="A240" s="62"/>
      <c r="B240" s="104"/>
      <c r="C240" s="80"/>
      <c r="D240" s="68"/>
      <c r="E240" s="68"/>
      <c r="F240" s="71"/>
      <c r="G240" s="110"/>
      <c r="H240" s="46" t="s">
        <v>81</v>
      </c>
      <c r="I240" s="4">
        <v>3</v>
      </c>
      <c r="J240" s="4">
        <v>0</v>
      </c>
      <c r="K240" s="8">
        <f t="shared" si="80"/>
        <v>-3</v>
      </c>
      <c r="L240" s="4"/>
      <c r="M240" s="113"/>
    </row>
    <row r="241" spans="1:13" ht="15" customHeight="1" x14ac:dyDescent="0.25">
      <c r="A241" s="62"/>
      <c r="B241" s="104"/>
      <c r="C241" s="80"/>
      <c r="D241" s="68"/>
      <c r="E241" s="68"/>
      <c r="F241" s="71"/>
      <c r="G241" s="110"/>
      <c r="H241" s="46" t="s">
        <v>82</v>
      </c>
      <c r="I241" s="4">
        <v>65</v>
      </c>
      <c r="J241" s="4">
        <v>96</v>
      </c>
      <c r="K241" s="8">
        <f t="shared" si="80"/>
        <v>31</v>
      </c>
      <c r="L241" s="4"/>
      <c r="M241" s="113"/>
    </row>
    <row r="242" spans="1:13" ht="15.75" customHeight="1" x14ac:dyDescent="0.25">
      <c r="A242" s="63"/>
      <c r="B242" s="105"/>
      <c r="C242" s="81"/>
      <c r="D242" s="69"/>
      <c r="E242" s="69"/>
      <c r="F242" s="72"/>
      <c r="G242" s="110"/>
      <c r="H242" s="46" t="s">
        <v>72</v>
      </c>
      <c r="I242" s="4">
        <v>100</v>
      </c>
      <c r="J242" s="4">
        <v>100</v>
      </c>
      <c r="K242" s="8">
        <f t="shared" si="67"/>
        <v>0</v>
      </c>
      <c r="L242" s="4"/>
      <c r="M242" s="114"/>
    </row>
    <row r="243" spans="1:13" ht="26.25" customHeight="1" x14ac:dyDescent="0.25">
      <c r="A243" s="61">
        <v>25</v>
      </c>
      <c r="B243" s="103" t="s">
        <v>25</v>
      </c>
      <c r="C243" s="79" t="s">
        <v>37</v>
      </c>
      <c r="D243" s="67">
        <v>172</v>
      </c>
      <c r="E243" s="67">
        <v>179</v>
      </c>
      <c r="F243" s="70">
        <f>E243/D243*100-100</f>
        <v>4.0697674418604777</v>
      </c>
      <c r="G243" s="110"/>
      <c r="H243" s="46" t="s">
        <v>71</v>
      </c>
      <c r="I243" s="4">
        <v>70</v>
      </c>
      <c r="J243" s="4">
        <v>77</v>
      </c>
      <c r="K243" s="8">
        <f t="shared" ref="K243:K247" si="81">J243-I243</f>
        <v>7</v>
      </c>
      <c r="L243" s="4"/>
      <c r="M243" s="103" t="s">
        <v>114</v>
      </c>
    </row>
    <row r="244" spans="1:13" ht="19.5" customHeight="1" x14ac:dyDescent="0.25">
      <c r="A244" s="62"/>
      <c r="B244" s="104"/>
      <c r="C244" s="80"/>
      <c r="D244" s="68"/>
      <c r="E244" s="68"/>
      <c r="F244" s="71"/>
      <c r="G244" s="110"/>
      <c r="H244" s="46" t="s">
        <v>79</v>
      </c>
      <c r="I244" s="4">
        <v>95</v>
      </c>
      <c r="J244" s="4">
        <v>100</v>
      </c>
      <c r="K244" s="8">
        <f t="shared" si="81"/>
        <v>5</v>
      </c>
      <c r="L244" s="4"/>
      <c r="M244" s="104"/>
    </row>
    <row r="245" spans="1:13" ht="25.5" x14ac:dyDescent="0.25">
      <c r="A245" s="62"/>
      <c r="B245" s="104"/>
      <c r="C245" s="80"/>
      <c r="D245" s="68"/>
      <c r="E245" s="68"/>
      <c r="F245" s="71"/>
      <c r="G245" s="110"/>
      <c r="H245" s="46" t="s">
        <v>80</v>
      </c>
      <c r="I245" s="4">
        <v>3</v>
      </c>
      <c r="J245" s="4">
        <v>0</v>
      </c>
      <c r="K245" s="8">
        <f t="shared" si="81"/>
        <v>-3</v>
      </c>
      <c r="L245" s="4"/>
      <c r="M245" s="104"/>
    </row>
    <row r="246" spans="1:13" ht="25.5" x14ac:dyDescent="0.25">
      <c r="A246" s="62"/>
      <c r="B246" s="104"/>
      <c r="C246" s="80"/>
      <c r="D246" s="68"/>
      <c r="E246" s="68"/>
      <c r="F246" s="71"/>
      <c r="G246" s="110"/>
      <c r="H246" s="46" t="s">
        <v>81</v>
      </c>
      <c r="I246" s="4">
        <v>3</v>
      </c>
      <c r="J246" s="4">
        <v>0</v>
      </c>
      <c r="K246" s="8">
        <f t="shared" si="81"/>
        <v>-3</v>
      </c>
      <c r="L246" s="4"/>
      <c r="M246" s="104"/>
    </row>
    <row r="247" spans="1:13" ht="15" customHeight="1" x14ac:dyDescent="0.25">
      <c r="A247" s="62"/>
      <c r="B247" s="104"/>
      <c r="C247" s="80"/>
      <c r="D247" s="68"/>
      <c r="E247" s="68"/>
      <c r="F247" s="71"/>
      <c r="G247" s="110"/>
      <c r="H247" s="46" t="s">
        <v>82</v>
      </c>
      <c r="I247" s="4">
        <v>65</v>
      </c>
      <c r="J247" s="4">
        <v>98</v>
      </c>
      <c r="K247" s="8">
        <f t="shared" si="81"/>
        <v>33</v>
      </c>
      <c r="L247" s="4"/>
      <c r="M247" s="104"/>
    </row>
    <row r="248" spans="1:13" ht="15" customHeight="1" x14ac:dyDescent="0.25">
      <c r="A248" s="62"/>
      <c r="B248" s="104"/>
      <c r="C248" s="81"/>
      <c r="D248" s="69"/>
      <c r="E248" s="69"/>
      <c r="F248" s="72"/>
      <c r="G248" s="110"/>
      <c r="H248" s="46" t="s">
        <v>72</v>
      </c>
      <c r="I248" s="4">
        <v>100</v>
      </c>
      <c r="J248" s="4">
        <v>100</v>
      </c>
      <c r="K248" s="8">
        <f t="shared" ref="K248" si="82">-(100-(J248*100/I248))</f>
        <v>0</v>
      </c>
      <c r="L248" s="2"/>
      <c r="M248" s="104"/>
    </row>
    <row r="249" spans="1:13" ht="26.25" customHeight="1" x14ac:dyDescent="0.25">
      <c r="A249" s="62"/>
      <c r="B249" s="104"/>
      <c r="C249" s="79" t="s">
        <v>38</v>
      </c>
      <c r="D249" s="67">
        <v>226</v>
      </c>
      <c r="E249" s="67">
        <v>229</v>
      </c>
      <c r="F249" s="70">
        <f>E249/D249*100-100</f>
        <v>1.3274336283185733</v>
      </c>
      <c r="G249" s="110"/>
      <c r="H249" s="46" t="s">
        <v>71</v>
      </c>
      <c r="I249" s="4">
        <v>70</v>
      </c>
      <c r="J249" s="4">
        <v>77</v>
      </c>
      <c r="K249" s="8">
        <f t="shared" ref="K249:K253" si="83">J249-I249</f>
        <v>7</v>
      </c>
      <c r="L249" s="4"/>
      <c r="M249" s="104"/>
    </row>
    <row r="250" spans="1:13" ht="24" customHeight="1" x14ac:dyDescent="0.25">
      <c r="A250" s="62"/>
      <c r="B250" s="104"/>
      <c r="C250" s="80"/>
      <c r="D250" s="68"/>
      <c r="E250" s="68"/>
      <c r="F250" s="71"/>
      <c r="G250" s="110"/>
      <c r="H250" s="46" t="s">
        <v>79</v>
      </c>
      <c r="I250" s="4">
        <v>95</v>
      </c>
      <c r="J250" s="4">
        <v>100</v>
      </c>
      <c r="K250" s="8">
        <f t="shared" si="83"/>
        <v>5</v>
      </c>
      <c r="L250" s="4"/>
      <c r="M250" s="104"/>
    </row>
    <row r="251" spans="1:13" ht="25.5" x14ac:dyDescent="0.25">
      <c r="A251" s="62"/>
      <c r="B251" s="104"/>
      <c r="C251" s="80"/>
      <c r="D251" s="68"/>
      <c r="E251" s="68"/>
      <c r="F251" s="71"/>
      <c r="G251" s="110"/>
      <c r="H251" s="46" t="s">
        <v>80</v>
      </c>
      <c r="I251" s="4">
        <v>3</v>
      </c>
      <c r="J251" s="4">
        <v>0</v>
      </c>
      <c r="K251" s="8">
        <f t="shared" si="83"/>
        <v>-3</v>
      </c>
      <c r="L251" s="4"/>
      <c r="M251" s="104"/>
    </row>
    <row r="252" spans="1:13" ht="25.5" x14ac:dyDescent="0.25">
      <c r="A252" s="62"/>
      <c r="B252" s="104"/>
      <c r="C252" s="80"/>
      <c r="D252" s="68"/>
      <c r="E252" s="68"/>
      <c r="F252" s="71"/>
      <c r="G252" s="110"/>
      <c r="H252" s="46" t="s">
        <v>81</v>
      </c>
      <c r="I252" s="4">
        <v>3</v>
      </c>
      <c r="J252" s="4">
        <v>1.3</v>
      </c>
      <c r="K252" s="8">
        <f t="shared" si="83"/>
        <v>-1.7</v>
      </c>
      <c r="L252" s="4" t="s">
        <v>102</v>
      </c>
      <c r="M252" s="104"/>
    </row>
    <row r="253" spans="1:13" ht="15" customHeight="1" x14ac:dyDescent="0.25">
      <c r="A253" s="62"/>
      <c r="B253" s="104"/>
      <c r="C253" s="80"/>
      <c r="D253" s="68"/>
      <c r="E253" s="68"/>
      <c r="F253" s="71"/>
      <c r="G253" s="110"/>
      <c r="H253" s="46" t="s">
        <v>82</v>
      </c>
      <c r="I253" s="4">
        <v>65</v>
      </c>
      <c r="J253" s="4">
        <v>98</v>
      </c>
      <c r="K253" s="8">
        <f t="shared" si="83"/>
        <v>33</v>
      </c>
      <c r="L253" s="4"/>
      <c r="M253" s="104"/>
    </row>
    <row r="254" spans="1:13" ht="15" customHeight="1" x14ac:dyDescent="0.25">
      <c r="A254" s="62"/>
      <c r="B254" s="104"/>
      <c r="C254" s="81"/>
      <c r="D254" s="69"/>
      <c r="E254" s="69"/>
      <c r="F254" s="72"/>
      <c r="G254" s="110"/>
      <c r="H254" s="46" t="s">
        <v>72</v>
      </c>
      <c r="I254" s="4">
        <v>100</v>
      </c>
      <c r="J254" s="4">
        <v>0</v>
      </c>
      <c r="K254" s="8">
        <f t="shared" ref="K254" si="84">-(100-(J254*100/I254))</f>
        <v>-100</v>
      </c>
      <c r="L254" s="2" t="s">
        <v>83</v>
      </c>
      <c r="M254" s="104"/>
    </row>
    <row r="255" spans="1:13" ht="26.25" customHeight="1" x14ac:dyDescent="0.25">
      <c r="A255" s="62"/>
      <c r="B255" s="104"/>
      <c r="C255" s="79" t="s">
        <v>39</v>
      </c>
      <c r="D255" s="67">
        <v>36</v>
      </c>
      <c r="E255" s="67">
        <v>38</v>
      </c>
      <c r="F255" s="70">
        <f>E255/D255*100-100</f>
        <v>5.5555555555555571</v>
      </c>
      <c r="G255" s="110"/>
      <c r="H255" s="46" t="s">
        <v>71</v>
      </c>
      <c r="I255" s="4">
        <v>70</v>
      </c>
      <c r="J255" s="4">
        <v>77</v>
      </c>
      <c r="K255" s="8">
        <f t="shared" ref="K255:K259" si="85">J255-I255</f>
        <v>7</v>
      </c>
      <c r="L255" s="4"/>
      <c r="M255" s="104"/>
    </row>
    <row r="256" spans="1:13" ht="15" customHeight="1" x14ac:dyDescent="0.25">
      <c r="A256" s="62"/>
      <c r="B256" s="104"/>
      <c r="C256" s="80"/>
      <c r="D256" s="68"/>
      <c r="E256" s="68"/>
      <c r="F256" s="71"/>
      <c r="G256" s="110"/>
      <c r="H256" s="46" t="s">
        <v>79</v>
      </c>
      <c r="I256" s="4">
        <v>95</v>
      </c>
      <c r="J256" s="4">
        <v>100</v>
      </c>
      <c r="K256" s="8">
        <f t="shared" si="85"/>
        <v>5</v>
      </c>
      <c r="L256" s="4"/>
      <c r="M256" s="104"/>
    </row>
    <row r="257" spans="1:13" ht="25.5" x14ac:dyDescent="0.25">
      <c r="A257" s="62"/>
      <c r="B257" s="104"/>
      <c r="C257" s="80"/>
      <c r="D257" s="68"/>
      <c r="E257" s="68"/>
      <c r="F257" s="71"/>
      <c r="G257" s="110"/>
      <c r="H257" s="46" t="s">
        <v>80</v>
      </c>
      <c r="I257" s="4">
        <v>3</v>
      </c>
      <c r="J257" s="4">
        <v>0</v>
      </c>
      <c r="K257" s="8">
        <f t="shared" si="85"/>
        <v>-3</v>
      </c>
      <c r="L257" s="4"/>
      <c r="M257" s="104"/>
    </row>
    <row r="258" spans="1:13" ht="25.5" x14ac:dyDescent="0.25">
      <c r="A258" s="62"/>
      <c r="B258" s="104"/>
      <c r="C258" s="80"/>
      <c r="D258" s="68"/>
      <c r="E258" s="68"/>
      <c r="F258" s="71"/>
      <c r="G258" s="110"/>
      <c r="H258" s="46" t="s">
        <v>81</v>
      </c>
      <c r="I258" s="4">
        <v>3</v>
      </c>
      <c r="J258" s="4">
        <v>0</v>
      </c>
      <c r="K258" s="8">
        <f t="shared" si="85"/>
        <v>-3</v>
      </c>
      <c r="L258" s="4"/>
      <c r="M258" s="104"/>
    </row>
    <row r="259" spans="1:13" ht="15" customHeight="1" x14ac:dyDescent="0.25">
      <c r="A259" s="62"/>
      <c r="B259" s="104"/>
      <c r="C259" s="80"/>
      <c r="D259" s="68"/>
      <c r="E259" s="68"/>
      <c r="F259" s="71"/>
      <c r="G259" s="110"/>
      <c r="H259" s="46" t="s">
        <v>82</v>
      </c>
      <c r="I259" s="4">
        <v>65</v>
      </c>
      <c r="J259" s="4">
        <v>98</v>
      </c>
      <c r="K259" s="8">
        <f t="shared" si="85"/>
        <v>33</v>
      </c>
      <c r="L259" s="4"/>
      <c r="M259" s="104"/>
    </row>
    <row r="260" spans="1:13" ht="15.75" customHeight="1" x14ac:dyDescent="0.25">
      <c r="A260" s="63"/>
      <c r="B260" s="105"/>
      <c r="C260" s="81"/>
      <c r="D260" s="69"/>
      <c r="E260" s="69"/>
      <c r="F260" s="72"/>
      <c r="G260" s="110"/>
      <c r="H260" s="46" t="s">
        <v>72</v>
      </c>
      <c r="I260" s="4">
        <v>100</v>
      </c>
      <c r="J260" s="4">
        <v>100</v>
      </c>
      <c r="K260" s="8">
        <f t="shared" ref="K260:K308" si="86">-(100-(J260*100/I260))</f>
        <v>0</v>
      </c>
      <c r="L260" s="4"/>
      <c r="M260" s="105"/>
    </row>
    <row r="261" spans="1:13" ht="26.25" customHeight="1" x14ac:dyDescent="0.25">
      <c r="A261" s="61">
        <v>26</v>
      </c>
      <c r="B261" s="103" t="s">
        <v>26</v>
      </c>
      <c r="C261" s="79" t="s">
        <v>37</v>
      </c>
      <c r="D261" s="67">
        <v>310</v>
      </c>
      <c r="E261" s="67">
        <v>313</v>
      </c>
      <c r="F261" s="70">
        <f>E261/D261*100-100</f>
        <v>0.96774193548387188</v>
      </c>
      <c r="G261" s="110"/>
      <c r="H261" s="46" t="s">
        <v>71</v>
      </c>
      <c r="I261" s="4">
        <v>70</v>
      </c>
      <c r="J261" s="4">
        <v>88</v>
      </c>
      <c r="K261" s="8">
        <f t="shared" ref="K261:K265" si="87">J261-I261</f>
        <v>18</v>
      </c>
      <c r="L261" s="4"/>
      <c r="M261" s="103" t="s">
        <v>114</v>
      </c>
    </row>
    <row r="262" spans="1:13" ht="15" customHeight="1" x14ac:dyDescent="0.25">
      <c r="A262" s="62"/>
      <c r="B262" s="104"/>
      <c r="C262" s="80"/>
      <c r="D262" s="68"/>
      <c r="E262" s="68"/>
      <c r="F262" s="71"/>
      <c r="G262" s="110"/>
      <c r="H262" s="46" t="s">
        <v>79</v>
      </c>
      <c r="I262" s="4">
        <v>95</v>
      </c>
      <c r="J262" s="4">
        <v>100</v>
      </c>
      <c r="K262" s="8">
        <f t="shared" si="87"/>
        <v>5</v>
      </c>
      <c r="L262" s="4"/>
      <c r="M262" s="104"/>
    </row>
    <row r="263" spans="1:13" ht="25.5" x14ac:dyDescent="0.25">
      <c r="A263" s="62"/>
      <c r="B263" s="104"/>
      <c r="C263" s="80"/>
      <c r="D263" s="68"/>
      <c r="E263" s="68"/>
      <c r="F263" s="71"/>
      <c r="G263" s="110"/>
      <c r="H263" s="46" t="s">
        <v>80</v>
      </c>
      <c r="I263" s="4">
        <v>3</v>
      </c>
      <c r="J263" s="4">
        <v>0</v>
      </c>
      <c r="K263" s="8">
        <f t="shared" si="87"/>
        <v>-3</v>
      </c>
      <c r="L263" s="4"/>
      <c r="M263" s="104"/>
    </row>
    <row r="264" spans="1:13" ht="25.5" x14ac:dyDescent="0.25">
      <c r="A264" s="62"/>
      <c r="B264" s="104"/>
      <c r="C264" s="80"/>
      <c r="D264" s="68"/>
      <c r="E264" s="68"/>
      <c r="F264" s="71"/>
      <c r="G264" s="110"/>
      <c r="H264" s="46" t="s">
        <v>81</v>
      </c>
      <c r="I264" s="4">
        <v>3</v>
      </c>
      <c r="J264" s="4">
        <v>0</v>
      </c>
      <c r="K264" s="8">
        <f t="shared" si="87"/>
        <v>-3</v>
      </c>
      <c r="L264" s="4"/>
      <c r="M264" s="104"/>
    </row>
    <row r="265" spans="1:13" ht="15" customHeight="1" x14ac:dyDescent="0.25">
      <c r="A265" s="62"/>
      <c r="B265" s="104"/>
      <c r="C265" s="80"/>
      <c r="D265" s="68"/>
      <c r="E265" s="68"/>
      <c r="F265" s="71"/>
      <c r="G265" s="110"/>
      <c r="H265" s="46" t="s">
        <v>82</v>
      </c>
      <c r="I265" s="4">
        <v>65</v>
      </c>
      <c r="J265" s="4">
        <v>99</v>
      </c>
      <c r="K265" s="8">
        <f t="shared" si="87"/>
        <v>34</v>
      </c>
      <c r="L265" s="4"/>
      <c r="M265" s="104"/>
    </row>
    <row r="266" spans="1:13" ht="15" customHeight="1" x14ac:dyDescent="0.25">
      <c r="A266" s="62"/>
      <c r="B266" s="104"/>
      <c r="C266" s="81"/>
      <c r="D266" s="69"/>
      <c r="E266" s="69"/>
      <c r="F266" s="72"/>
      <c r="G266" s="110"/>
      <c r="H266" s="46" t="s">
        <v>72</v>
      </c>
      <c r="I266" s="4">
        <v>100</v>
      </c>
      <c r="J266" s="4">
        <v>100</v>
      </c>
      <c r="K266" s="8">
        <f t="shared" si="86"/>
        <v>0</v>
      </c>
      <c r="L266" s="4"/>
      <c r="M266" s="104"/>
    </row>
    <row r="267" spans="1:13" ht="26.25" customHeight="1" x14ac:dyDescent="0.25">
      <c r="A267" s="62"/>
      <c r="B267" s="104"/>
      <c r="C267" s="79" t="s">
        <v>38</v>
      </c>
      <c r="D267" s="67">
        <v>252</v>
      </c>
      <c r="E267" s="67">
        <v>257</v>
      </c>
      <c r="F267" s="70">
        <f>E267/D267*100-100</f>
        <v>1.9841269841269735</v>
      </c>
      <c r="G267" s="110"/>
      <c r="H267" s="46" t="s">
        <v>71</v>
      </c>
      <c r="I267" s="4">
        <v>70</v>
      </c>
      <c r="J267" s="4">
        <v>88</v>
      </c>
      <c r="K267" s="8">
        <f t="shared" ref="K267:K271" si="88">J267-I267</f>
        <v>18</v>
      </c>
      <c r="L267" s="3"/>
      <c r="M267" s="104"/>
    </row>
    <row r="268" spans="1:13" ht="15" customHeight="1" x14ac:dyDescent="0.25">
      <c r="A268" s="62"/>
      <c r="B268" s="104"/>
      <c r="C268" s="80"/>
      <c r="D268" s="68"/>
      <c r="E268" s="68"/>
      <c r="F268" s="71"/>
      <c r="G268" s="110"/>
      <c r="H268" s="46" t="s">
        <v>79</v>
      </c>
      <c r="I268" s="4">
        <v>95</v>
      </c>
      <c r="J268" s="4">
        <v>100</v>
      </c>
      <c r="K268" s="8">
        <f t="shared" si="88"/>
        <v>5</v>
      </c>
      <c r="L268" s="4"/>
      <c r="M268" s="104"/>
    </row>
    <row r="269" spans="1:13" ht="25.5" x14ac:dyDescent="0.25">
      <c r="A269" s="62"/>
      <c r="B269" s="104"/>
      <c r="C269" s="80"/>
      <c r="D269" s="68"/>
      <c r="E269" s="68"/>
      <c r="F269" s="71"/>
      <c r="G269" s="110"/>
      <c r="H269" s="46" t="s">
        <v>80</v>
      </c>
      <c r="I269" s="4">
        <v>3</v>
      </c>
      <c r="J269" s="4">
        <v>0</v>
      </c>
      <c r="K269" s="8">
        <f t="shared" si="88"/>
        <v>-3</v>
      </c>
      <c r="L269" s="4"/>
      <c r="M269" s="104"/>
    </row>
    <row r="270" spans="1:13" ht="25.5" x14ac:dyDescent="0.25">
      <c r="A270" s="62"/>
      <c r="B270" s="104"/>
      <c r="C270" s="80"/>
      <c r="D270" s="68"/>
      <c r="E270" s="68"/>
      <c r="F270" s="71"/>
      <c r="G270" s="110"/>
      <c r="H270" s="46" t="s">
        <v>81</v>
      </c>
      <c r="I270" s="4">
        <v>3</v>
      </c>
      <c r="J270" s="4">
        <v>0</v>
      </c>
      <c r="K270" s="8">
        <f t="shared" si="88"/>
        <v>-3</v>
      </c>
      <c r="L270" s="4"/>
      <c r="M270" s="104"/>
    </row>
    <row r="271" spans="1:13" ht="15" customHeight="1" x14ac:dyDescent="0.25">
      <c r="A271" s="62"/>
      <c r="B271" s="104"/>
      <c r="C271" s="80"/>
      <c r="D271" s="68"/>
      <c r="E271" s="68"/>
      <c r="F271" s="71"/>
      <c r="G271" s="110"/>
      <c r="H271" s="46" t="s">
        <v>82</v>
      </c>
      <c r="I271" s="4">
        <v>65</v>
      </c>
      <c r="J271" s="4">
        <v>99</v>
      </c>
      <c r="K271" s="8">
        <f t="shared" si="88"/>
        <v>34</v>
      </c>
      <c r="L271" s="4"/>
      <c r="M271" s="104"/>
    </row>
    <row r="272" spans="1:13" ht="15" customHeight="1" x14ac:dyDescent="0.25">
      <c r="A272" s="62"/>
      <c r="B272" s="104"/>
      <c r="C272" s="81"/>
      <c r="D272" s="69"/>
      <c r="E272" s="69"/>
      <c r="F272" s="72"/>
      <c r="G272" s="110"/>
      <c r="H272" s="46" t="s">
        <v>72</v>
      </c>
      <c r="I272" s="4">
        <v>100</v>
      </c>
      <c r="J272" s="4">
        <v>100</v>
      </c>
      <c r="K272" s="8">
        <f t="shared" si="86"/>
        <v>0</v>
      </c>
      <c r="L272" s="2"/>
      <c r="M272" s="104"/>
    </row>
    <row r="273" spans="1:13" ht="26.25" customHeight="1" x14ac:dyDescent="0.25">
      <c r="A273" s="62"/>
      <c r="B273" s="104"/>
      <c r="C273" s="79" t="s">
        <v>39</v>
      </c>
      <c r="D273" s="67">
        <v>36</v>
      </c>
      <c r="E273" s="67">
        <v>36</v>
      </c>
      <c r="F273" s="70">
        <f>E273/D273*100-100</f>
        <v>0</v>
      </c>
      <c r="G273" s="110"/>
      <c r="H273" s="46" t="s">
        <v>71</v>
      </c>
      <c r="I273" s="4">
        <v>70</v>
      </c>
      <c r="J273" s="4">
        <v>88</v>
      </c>
      <c r="K273" s="8">
        <f t="shared" ref="K273:K277" si="89">J273-I273</f>
        <v>18</v>
      </c>
      <c r="L273" s="3"/>
      <c r="M273" s="104"/>
    </row>
    <row r="274" spans="1:13" ht="15" customHeight="1" x14ac:dyDescent="0.25">
      <c r="A274" s="62"/>
      <c r="B274" s="104"/>
      <c r="C274" s="80"/>
      <c r="D274" s="68"/>
      <c r="E274" s="68"/>
      <c r="F274" s="71"/>
      <c r="G274" s="110"/>
      <c r="H274" s="46" t="s">
        <v>79</v>
      </c>
      <c r="I274" s="4">
        <v>95</v>
      </c>
      <c r="J274" s="4">
        <v>100</v>
      </c>
      <c r="K274" s="8">
        <f t="shared" si="89"/>
        <v>5</v>
      </c>
      <c r="L274" s="4"/>
      <c r="M274" s="104"/>
    </row>
    <row r="275" spans="1:13" ht="25.5" x14ac:dyDescent="0.25">
      <c r="A275" s="62"/>
      <c r="B275" s="104"/>
      <c r="C275" s="80"/>
      <c r="D275" s="68"/>
      <c r="E275" s="68"/>
      <c r="F275" s="71"/>
      <c r="G275" s="110"/>
      <c r="H275" s="46" t="s">
        <v>80</v>
      </c>
      <c r="I275" s="4">
        <v>3</v>
      </c>
      <c r="J275" s="4">
        <v>0</v>
      </c>
      <c r="K275" s="8">
        <f t="shared" si="89"/>
        <v>-3</v>
      </c>
      <c r="L275" s="4"/>
      <c r="M275" s="104"/>
    </row>
    <row r="276" spans="1:13" ht="25.5" x14ac:dyDescent="0.25">
      <c r="A276" s="62"/>
      <c r="B276" s="104"/>
      <c r="C276" s="80"/>
      <c r="D276" s="68"/>
      <c r="E276" s="68"/>
      <c r="F276" s="71"/>
      <c r="G276" s="110"/>
      <c r="H276" s="46" t="s">
        <v>81</v>
      </c>
      <c r="I276" s="4">
        <v>3</v>
      </c>
      <c r="J276" s="4">
        <v>0</v>
      </c>
      <c r="K276" s="8">
        <f t="shared" si="89"/>
        <v>-3</v>
      </c>
      <c r="L276" s="4"/>
      <c r="M276" s="104"/>
    </row>
    <row r="277" spans="1:13" ht="15" customHeight="1" x14ac:dyDescent="0.25">
      <c r="A277" s="62"/>
      <c r="B277" s="104"/>
      <c r="C277" s="80"/>
      <c r="D277" s="68"/>
      <c r="E277" s="68"/>
      <c r="F277" s="71"/>
      <c r="G277" s="110"/>
      <c r="H277" s="46" t="s">
        <v>82</v>
      </c>
      <c r="I277" s="4">
        <v>65</v>
      </c>
      <c r="J277" s="4">
        <v>99</v>
      </c>
      <c r="K277" s="8">
        <f t="shared" si="89"/>
        <v>34</v>
      </c>
      <c r="L277" s="4"/>
      <c r="M277" s="104"/>
    </row>
    <row r="278" spans="1:13" ht="15.75" customHeight="1" x14ac:dyDescent="0.25">
      <c r="A278" s="63"/>
      <c r="B278" s="105"/>
      <c r="C278" s="81"/>
      <c r="D278" s="69"/>
      <c r="E278" s="69"/>
      <c r="F278" s="72"/>
      <c r="G278" s="110"/>
      <c r="H278" s="46" t="s">
        <v>72</v>
      </c>
      <c r="I278" s="4">
        <v>100</v>
      </c>
      <c r="J278" s="4">
        <v>100</v>
      </c>
      <c r="K278" s="8">
        <f t="shared" si="86"/>
        <v>0</v>
      </c>
      <c r="L278" s="4"/>
      <c r="M278" s="105"/>
    </row>
    <row r="279" spans="1:13" ht="36" customHeight="1" x14ac:dyDescent="0.25">
      <c r="A279" s="61">
        <v>27</v>
      </c>
      <c r="B279" s="103" t="s">
        <v>27</v>
      </c>
      <c r="C279" s="79" t="s">
        <v>37</v>
      </c>
      <c r="D279" s="67">
        <v>77</v>
      </c>
      <c r="E279" s="67">
        <v>75</v>
      </c>
      <c r="F279" s="70">
        <f>E279/D279*100-100</f>
        <v>-2.5974025974025921</v>
      </c>
      <c r="G279" s="110"/>
      <c r="H279" s="46" t="s">
        <v>71</v>
      </c>
      <c r="I279" s="4">
        <v>70</v>
      </c>
      <c r="J279" s="4">
        <v>63</v>
      </c>
      <c r="K279" s="8">
        <f t="shared" ref="K279:K283" si="90">J279-I279</f>
        <v>-7</v>
      </c>
      <c r="L279" s="3" t="s">
        <v>78</v>
      </c>
      <c r="M279" s="103" t="s">
        <v>114</v>
      </c>
    </row>
    <row r="280" spans="1:13" ht="15" customHeight="1" x14ac:dyDescent="0.25">
      <c r="A280" s="62"/>
      <c r="B280" s="104"/>
      <c r="C280" s="80"/>
      <c r="D280" s="68"/>
      <c r="E280" s="68"/>
      <c r="F280" s="71"/>
      <c r="G280" s="110"/>
      <c r="H280" s="46" t="s">
        <v>79</v>
      </c>
      <c r="I280" s="4">
        <v>95</v>
      </c>
      <c r="J280" s="4">
        <v>100</v>
      </c>
      <c r="K280" s="8">
        <f t="shared" si="90"/>
        <v>5</v>
      </c>
      <c r="L280" s="4"/>
      <c r="M280" s="104"/>
    </row>
    <row r="281" spans="1:13" ht="25.5" x14ac:dyDescent="0.25">
      <c r="A281" s="62"/>
      <c r="B281" s="104"/>
      <c r="C281" s="80"/>
      <c r="D281" s="68"/>
      <c r="E281" s="68"/>
      <c r="F281" s="71"/>
      <c r="G281" s="110"/>
      <c r="H281" s="46" t="s">
        <v>80</v>
      </c>
      <c r="I281" s="4">
        <v>3</v>
      </c>
      <c r="J281" s="4">
        <v>0</v>
      </c>
      <c r="K281" s="8">
        <f t="shared" si="90"/>
        <v>-3</v>
      </c>
      <c r="L281" s="4"/>
      <c r="M281" s="104"/>
    </row>
    <row r="282" spans="1:13" ht="25.5" x14ac:dyDescent="0.25">
      <c r="A282" s="62"/>
      <c r="B282" s="104"/>
      <c r="C282" s="80"/>
      <c r="D282" s="68"/>
      <c r="E282" s="68"/>
      <c r="F282" s="71"/>
      <c r="G282" s="110"/>
      <c r="H282" s="46" t="s">
        <v>81</v>
      </c>
      <c r="I282" s="4">
        <v>3</v>
      </c>
      <c r="J282" s="4">
        <v>1.3</v>
      </c>
      <c r="K282" s="8">
        <f t="shared" si="90"/>
        <v>-1.7</v>
      </c>
      <c r="L282" s="4" t="s">
        <v>102</v>
      </c>
      <c r="M282" s="104"/>
    </row>
    <row r="283" spans="1:13" ht="15" customHeight="1" x14ac:dyDescent="0.25">
      <c r="A283" s="62"/>
      <c r="B283" s="104"/>
      <c r="C283" s="80"/>
      <c r="D283" s="68"/>
      <c r="E283" s="68"/>
      <c r="F283" s="71"/>
      <c r="G283" s="110"/>
      <c r="H283" s="46" t="s">
        <v>82</v>
      </c>
      <c r="I283" s="4">
        <v>65</v>
      </c>
      <c r="J283" s="4">
        <v>96</v>
      </c>
      <c r="K283" s="8">
        <f t="shared" si="90"/>
        <v>31</v>
      </c>
      <c r="L283" s="4"/>
      <c r="M283" s="104"/>
    </row>
    <row r="284" spans="1:13" ht="15" customHeight="1" x14ac:dyDescent="0.25">
      <c r="A284" s="62"/>
      <c r="B284" s="104"/>
      <c r="C284" s="81"/>
      <c r="D284" s="69"/>
      <c r="E284" s="69"/>
      <c r="F284" s="72"/>
      <c r="G284" s="110"/>
      <c r="H284" s="46" t="s">
        <v>72</v>
      </c>
      <c r="I284" s="4">
        <v>100</v>
      </c>
      <c r="J284" s="4">
        <v>100</v>
      </c>
      <c r="K284" s="8">
        <f t="shared" si="86"/>
        <v>0</v>
      </c>
      <c r="L284" s="2"/>
      <c r="M284" s="104"/>
    </row>
    <row r="285" spans="1:13" ht="39.75" customHeight="1" x14ac:dyDescent="0.25">
      <c r="A285" s="62"/>
      <c r="B285" s="104"/>
      <c r="C285" s="79" t="s">
        <v>38</v>
      </c>
      <c r="D285" s="67">
        <v>103</v>
      </c>
      <c r="E285" s="67">
        <v>103</v>
      </c>
      <c r="F285" s="70">
        <f>E285/D285*100-100</f>
        <v>0</v>
      </c>
      <c r="G285" s="110"/>
      <c r="H285" s="46" t="s">
        <v>71</v>
      </c>
      <c r="I285" s="4">
        <v>70</v>
      </c>
      <c r="J285" s="4">
        <v>63</v>
      </c>
      <c r="K285" s="8">
        <f t="shared" ref="K285:K289" si="91">J285-I285</f>
        <v>-7</v>
      </c>
      <c r="L285" s="3" t="s">
        <v>78</v>
      </c>
      <c r="M285" s="104"/>
    </row>
    <row r="286" spans="1:13" ht="15" customHeight="1" x14ac:dyDescent="0.25">
      <c r="A286" s="62"/>
      <c r="B286" s="104"/>
      <c r="C286" s="80"/>
      <c r="D286" s="68"/>
      <c r="E286" s="68"/>
      <c r="F286" s="71"/>
      <c r="G286" s="110"/>
      <c r="H286" s="46" t="s">
        <v>79</v>
      </c>
      <c r="I286" s="4">
        <v>95</v>
      </c>
      <c r="J286" s="4">
        <v>100</v>
      </c>
      <c r="K286" s="8">
        <f t="shared" si="91"/>
        <v>5</v>
      </c>
      <c r="L286" s="4"/>
      <c r="M286" s="104"/>
    </row>
    <row r="287" spans="1:13" ht="25.5" x14ac:dyDescent="0.25">
      <c r="A287" s="62"/>
      <c r="B287" s="104"/>
      <c r="C287" s="80"/>
      <c r="D287" s="68"/>
      <c r="E287" s="68"/>
      <c r="F287" s="71"/>
      <c r="G287" s="110"/>
      <c r="H287" s="46" t="s">
        <v>80</v>
      </c>
      <c r="I287" s="4">
        <v>3</v>
      </c>
      <c r="J287" s="4">
        <v>0</v>
      </c>
      <c r="K287" s="8">
        <f t="shared" si="91"/>
        <v>-3</v>
      </c>
      <c r="L287" s="4"/>
      <c r="M287" s="104"/>
    </row>
    <row r="288" spans="1:13" ht="25.5" x14ac:dyDescent="0.25">
      <c r="A288" s="62"/>
      <c r="B288" s="104"/>
      <c r="C288" s="80"/>
      <c r="D288" s="68"/>
      <c r="E288" s="68"/>
      <c r="F288" s="71"/>
      <c r="G288" s="110"/>
      <c r="H288" s="46" t="s">
        <v>81</v>
      </c>
      <c r="I288" s="4">
        <v>3</v>
      </c>
      <c r="J288" s="4">
        <v>1</v>
      </c>
      <c r="K288" s="8">
        <f t="shared" si="91"/>
        <v>-2</v>
      </c>
      <c r="L288" s="4" t="s">
        <v>102</v>
      </c>
      <c r="M288" s="104"/>
    </row>
    <row r="289" spans="1:13" ht="15" customHeight="1" x14ac:dyDescent="0.25">
      <c r="A289" s="62"/>
      <c r="B289" s="104"/>
      <c r="C289" s="80"/>
      <c r="D289" s="68"/>
      <c r="E289" s="68"/>
      <c r="F289" s="71"/>
      <c r="G289" s="110"/>
      <c r="H289" s="46" t="s">
        <v>82</v>
      </c>
      <c r="I289" s="4">
        <v>65</v>
      </c>
      <c r="J289" s="4">
        <v>96</v>
      </c>
      <c r="K289" s="8">
        <f t="shared" si="91"/>
        <v>31</v>
      </c>
      <c r="L289" s="4"/>
      <c r="M289" s="104"/>
    </row>
    <row r="290" spans="1:13" ht="15.75" customHeight="1" x14ac:dyDescent="0.25">
      <c r="A290" s="63"/>
      <c r="B290" s="105"/>
      <c r="C290" s="81"/>
      <c r="D290" s="69"/>
      <c r="E290" s="69"/>
      <c r="F290" s="72"/>
      <c r="G290" s="110"/>
      <c r="H290" s="46" t="s">
        <v>72</v>
      </c>
      <c r="I290" s="4">
        <v>100</v>
      </c>
      <c r="J290" s="4">
        <v>100</v>
      </c>
      <c r="K290" s="8">
        <f t="shared" ref="K290" si="92">-(100-(J290*100/I290))</f>
        <v>0</v>
      </c>
      <c r="L290" s="2"/>
      <c r="M290" s="105"/>
    </row>
    <row r="291" spans="1:13" ht="26.25" customHeight="1" x14ac:dyDescent="0.25">
      <c r="A291" s="61">
        <v>28</v>
      </c>
      <c r="B291" s="103" t="s">
        <v>28</v>
      </c>
      <c r="C291" s="79" t="s">
        <v>37</v>
      </c>
      <c r="D291" s="67">
        <v>79</v>
      </c>
      <c r="E291" s="67">
        <v>79</v>
      </c>
      <c r="F291" s="70">
        <f>E291/D291*100-100</f>
        <v>0</v>
      </c>
      <c r="G291" s="110"/>
      <c r="H291" s="46" t="s">
        <v>71</v>
      </c>
      <c r="I291" s="4">
        <v>70</v>
      </c>
      <c r="J291" s="4">
        <v>86</v>
      </c>
      <c r="K291" s="8">
        <f t="shared" ref="K291:K295" si="93">J291-I291</f>
        <v>16</v>
      </c>
      <c r="L291" s="4"/>
      <c r="M291" s="103" t="s">
        <v>114</v>
      </c>
    </row>
    <row r="292" spans="1:13" ht="15" customHeight="1" x14ac:dyDescent="0.25">
      <c r="A292" s="62"/>
      <c r="B292" s="104"/>
      <c r="C292" s="80"/>
      <c r="D292" s="68"/>
      <c r="E292" s="68"/>
      <c r="F292" s="71"/>
      <c r="G292" s="110"/>
      <c r="H292" s="46" t="s">
        <v>79</v>
      </c>
      <c r="I292" s="4">
        <v>95</v>
      </c>
      <c r="J292" s="4">
        <v>100</v>
      </c>
      <c r="K292" s="8">
        <f t="shared" si="93"/>
        <v>5</v>
      </c>
      <c r="L292" s="4"/>
      <c r="M292" s="104"/>
    </row>
    <row r="293" spans="1:13" ht="25.5" x14ac:dyDescent="0.25">
      <c r="A293" s="62"/>
      <c r="B293" s="104"/>
      <c r="C293" s="80"/>
      <c r="D293" s="68"/>
      <c r="E293" s="68"/>
      <c r="F293" s="71"/>
      <c r="G293" s="110"/>
      <c r="H293" s="46" t="s">
        <v>80</v>
      </c>
      <c r="I293" s="4">
        <v>3</v>
      </c>
      <c r="J293" s="4">
        <v>0</v>
      </c>
      <c r="K293" s="8">
        <f t="shared" si="93"/>
        <v>-3</v>
      </c>
      <c r="L293" s="4"/>
      <c r="M293" s="104"/>
    </row>
    <row r="294" spans="1:13" ht="25.5" x14ac:dyDescent="0.25">
      <c r="A294" s="62"/>
      <c r="B294" s="104"/>
      <c r="C294" s="80"/>
      <c r="D294" s="68"/>
      <c r="E294" s="68"/>
      <c r="F294" s="71"/>
      <c r="G294" s="110"/>
      <c r="H294" s="46" t="s">
        <v>81</v>
      </c>
      <c r="I294" s="4">
        <v>3</v>
      </c>
      <c r="J294" s="4">
        <v>0</v>
      </c>
      <c r="K294" s="8">
        <f t="shared" si="93"/>
        <v>-3</v>
      </c>
      <c r="L294" s="4"/>
      <c r="M294" s="104"/>
    </row>
    <row r="295" spans="1:13" ht="15" customHeight="1" x14ac:dyDescent="0.25">
      <c r="A295" s="62"/>
      <c r="B295" s="104"/>
      <c r="C295" s="80"/>
      <c r="D295" s="68"/>
      <c r="E295" s="68"/>
      <c r="F295" s="71"/>
      <c r="G295" s="110"/>
      <c r="H295" s="46" t="s">
        <v>82</v>
      </c>
      <c r="I295" s="4">
        <v>65</v>
      </c>
      <c r="J295" s="4">
        <v>100</v>
      </c>
      <c r="K295" s="8">
        <f t="shared" si="93"/>
        <v>35</v>
      </c>
      <c r="L295" s="4"/>
      <c r="M295" s="104"/>
    </row>
    <row r="296" spans="1:13" ht="15" customHeight="1" x14ac:dyDescent="0.25">
      <c r="A296" s="62"/>
      <c r="B296" s="104"/>
      <c r="C296" s="81"/>
      <c r="D296" s="69"/>
      <c r="E296" s="69"/>
      <c r="F296" s="72"/>
      <c r="G296" s="110"/>
      <c r="H296" s="46" t="s">
        <v>72</v>
      </c>
      <c r="I296" s="4">
        <v>100</v>
      </c>
      <c r="J296" s="4">
        <v>100</v>
      </c>
      <c r="K296" s="8">
        <f t="shared" si="86"/>
        <v>0</v>
      </c>
      <c r="L296" s="4"/>
      <c r="M296" s="104"/>
    </row>
    <row r="297" spans="1:13" ht="26.25" customHeight="1" x14ac:dyDescent="0.25">
      <c r="A297" s="62"/>
      <c r="B297" s="104"/>
      <c r="C297" s="79" t="s">
        <v>38</v>
      </c>
      <c r="D297" s="67">
        <v>119</v>
      </c>
      <c r="E297" s="67">
        <v>119</v>
      </c>
      <c r="F297" s="70">
        <f>E297/D297*100-100</f>
        <v>0</v>
      </c>
      <c r="G297" s="110"/>
      <c r="H297" s="46" t="s">
        <v>71</v>
      </c>
      <c r="I297" s="4">
        <v>70</v>
      </c>
      <c r="J297" s="4">
        <v>86</v>
      </c>
      <c r="K297" s="8">
        <f t="shared" ref="K297:K301" si="94">J297-I297</f>
        <v>16</v>
      </c>
      <c r="L297" s="4"/>
      <c r="M297" s="104"/>
    </row>
    <row r="298" spans="1:13" ht="15" customHeight="1" x14ac:dyDescent="0.25">
      <c r="A298" s="62"/>
      <c r="B298" s="104"/>
      <c r="C298" s="80"/>
      <c r="D298" s="68"/>
      <c r="E298" s="68"/>
      <c r="F298" s="71"/>
      <c r="G298" s="110"/>
      <c r="H298" s="46" t="s">
        <v>79</v>
      </c>
      <c r="I298" s="4">
        <v>95</v>
      </c>
      <c r="J298" s="4">
        <v>100</v>
      </c>
      <c r="K298" s="8">
        <f t="shared" si="94"/>
        <v>5</v>
      </c>
      <c r="L298" s="4"/>
      <c r="M298" s="104"/>
    </row>
    <row r="299" spans="1:13" ht="25.5" x14ac:dyDescent="0.25">
      <c r="A299" s="62"/>
      <c r="B299" s="104"/>
      <c r="C299" s="80"/>
      <c r="D299" s="68"/>
      <c r="E299" s="68"/>
      <c r="F299" s="71"/>
      <c r="G299" s="110"/>
      <c r="H299" s="46" t="s">
        <v>80</v>
      </c>
      <c r="I299" s="4">
        <v>3</v>
      </c>
      <c r="J299" s="4">
        <v>0</v>
      </c>
      <c r="K299" s="8">
        <f t="shared" si="94"/>
        <v>-3</v>
      </c>
      <c r="L299" s="4"/>
      <c r="M299" s="104"/>
    </row>
    <row r="300" spans="1:13" ht="25.5" x14ac:dyDescent="0.25">
      <c r="A300" s="62"/>
      <c r="B300" s="104"/>
      <c r="C300" s="80"/>
      <c r="D300" s="68"/>
      <c r="E300" s="68"/>
      <c r="F300" s="71"/>
      <c r="G300" s="110"/>
      <c r="H300" s="46" t="s">
        <v>81</v>
      </c>
      <c r="I300" s="4">
        <v>3</v>
      </c>
      <c r="J300" s="4">
        <v>0</v>
      </c>
      <c r="K300" s="8">
        <f t="shared" si="94"/>
        <v>-3</v>
      </c>
      <c r="L300" s="4"/>
      <c r="M300" s="104"/>
    </row>
    <row r="301" spans="1:13" ht="15" customHeight="1" x14ac:dyDescent="0.25">
      <c r="A301" s="62"/>
      <c r="B301" s="104"/>
      <c r="C301" s="80"/>
      <c r="D301" s="68"/>
      <c r="E301" s="68"/>
      <c r="F301" s="71"/>
      <c r="G301" s="110"/>
      <c r="H301" s="46" t="s">
        <v>82</v>
      </c>
      <c r="I301" s="4">
        <v>65</v>
      </c>
      <c r="J301" s="4">
        <v>100</v>
      </c>
      <c r="K301" s="8">
        <f t="shared" si="94"/>
        <v>35</v>
      </c>
      <c r="L301" s="4"/>
      <c r="M301" s="104"/>
    </row>
    <row r="302" spans="1:13" ht="15" customHeight="1" x14ac:dyDescent="0.25">
      <c r="A302" s="62"/>
      <c r="B302" s="104"/>
      <c r="C302" s="81"/>
      <c r="D302" s="69"/>
      <c r="E302" s="69"/>
      <c r="F302" s="72"/>
      <c r="G302" s="110"/>
      <c r="H302" s="46" t="s">
        <v>72</v>
      </c>
      <c r="I302" s="4">
        <v>100</v>
      </c>
      <c r="J302" s="4">
        <v>100</v>
      </c>
      <c r="K302" s="8">
        <f t="shared" si="86"/>
        <v>0</v>
      </c>
      <c r="L302" s="2"/>
      <c r="M302" s="104"/>
    </row>
    <row r="303" spans="1:13" ht="26.25" customHeight="1" x14ac:dyDescent="0.25">
      <c r="A303" s="62"/>
      <c r="B303" s="104"/>
      <c r="C303" s="79" t="s">
        <v>39</v>
      </c>
      <c r="D303" s="67">
        <v>6</v>
      </c>
      <c r="E303" s="67">
        <v>6</v>
      </c>
      <c r="F303" s="70">
        <f>E303/D303*100-100</f>
        <v>0</v>
      </c>
      <c r="G303" s="110"/>
      <c r="H303" s="46" t="s">
        <v>71</v>
      </c>
      <c r="I303" s="4">
        <v>70</v>
      </c>
      <c r="J303" s="4">
        <v>86</v>
      </c>
      <c r="K303" s="8">
        <f t="shared" ref="K303:K307" si="95">J303-I303</f>
        <v>16</v>
      </c>
      <c r="L303" s="4"/>
      <c r="M303" s="104"/>
    </row>
    <row r="304" spans="1:13" ht="15" customHeight="1" x14ac:dyDescent="0.25">
      <c r="A304" s="62"/>
      <c r="B304" s="104"/>
      <c r="C304" s="80"/>
      <c r="D304" s="68"/>
      <c r="E304" s="68"/>
      <c r="F304" s="71"/>
      <c r="G304" s="110"/>
      <c r="H304" s="46" t="s">
        <v>79</v>
      </c>
      <c r="I304" s="4">
        <v>95</v>
      </c>
      <c r="J304" s="4">
        <v>100</v>
      </c>
      <c r="K304" s="8">
        <f t="shared" si="95"/>
        <v>5</v>
      </c>
      <c r="L304" s="4"/>
      <c r="M304" s="104"/>
    </row>
    <row r="305" spans="1:13" ht="25.5" x14ac:dyDescent="0.25">
      <c r="A305" s="62"/>
      <c r="B305" s="104"/>
      <c r="C305" s="80"/>
      <c r="D305" s="68"/>
      <c r="E305" s="68"/>
      <c r="F305" s="71"/>
      <c r="G305" s="110"/>
      <c r="H305" s="46" t="s">
        <v>80</v>
      </c>
      <c r="I305" s="4">
        <v>3</v>
      </c>
      <c r="J305" s="4">
        <v>0</v>
      </c>
      <c r="K305" s="8">
        <f t="shared" si="95"/>
        <v>-3</v>
      </c>
      <c r="L305" s="4"/>
      <c r="M305" s="104"/>
    </row>
    <row r="306" spans="1:13" ht="25.5" x14ac:dyDescent="0.25">
      <c r="A306" s="62"/>
      <c r="B306" s="104"/>
      <c r="C306" s="80"/>
      <c r="D306" s="68"/>
      <c r="E306" s="68"/>
      <c r="F306" s="71"/>
      <c r="G306" s="110"/>
      <c r="H306" s="46" t="s">
        <v>81</v>
      </c>
      <c r="I306" s="4">
        <v>3</v>
      </c>
      <c r="J306" s="4">
        <v>0</v>
      </c>
      <c r="K306" s="8">
        <f t="shared" si="95"/>
        <v>-3</v>
      </c>
      <c r="L306" s="4"/>
      <c r="M306" s="104"/>
    </row>
    <row r="307" spans="1:13" ht="15" customHeight="1" x14ac:dyDescent="0.25">
      <c r="A307" s="62"/>
      <c r="B307" s="104"/>
      <c r="C307" s="80"/>
      <c r="D307" s="68"/>
      <c r="E307" s="68"/>
      <c r="F307" s="71"/>
      <c r="G307" s="110"/>
      <c r="H307" s="46" t="s">
        <v>82</v>
      </c>
      <c r="I307" s="4">
        <v>65</v>
      </c>
      <c r="J307" s="4">
        <v>100</v>
      </c>
      <c r="K307" s="8">
        <f t="shared" si="95"/>
        <v>35</v>
      </c>
      <c r="L307" s="4"/>
      <c r="M307" s="104"/>
    </row>
    <row r="308" spans="1:13" ht="15.75" customHeight="1" x14ac:dyDescent="0.25">
      <c r="A308" s="63"/>
      <c r="B308" s="105"/>
      <c r="C308" s="81"/>
      <c r="D308" s="69"/>
      <c r="E308" s="69"/>
      <c r="F308" s="72"/>
      <c r="G308" s="110"/>
      <c r="H308" s="46" t="s">
        <v>72</v>
      </c>
      <c r="I308" s="4">
        <v>100</v>
      </c>
      <c r="J308" s="4">
        <v>100</v>
      </c>
      <c r="K308" s="8">
        <f t="shared" si="86"/>
        <v>0</v>
      </c>
      <c r="L308" s="4"/>
      <c r="M308" s="105"/>
    </row>
    <row r="309" spans="1:13" ht="36.75" customHeight="1" x14ac:dyDescent="0.25">
      <c r="A309" s="61">
        <v>29</v>
      </c>
      <c r="B309" s="103" t="s">
        <v>29</v>
      </c>
      <c r="C309" s="79" t="s">
        <v>37</v>
      </c>
      <c r="D309" s="67">
        <v>111</v>
      </c>
      <c r="E309" s="67">
        <v>128</v>
      </c>
      <c r="F309" s="70">
        <f>E309/D309*100-100</f>
        <v>15.315315315315317</v>
      </c>
      <c r="G309" s="110"/>
      <c r="H309" s="46" t="s">
        <v>71</v>
      </c>
      <c r="I309" s="4">
        <v>70</v>
      </c>
      <c r="J309" s="4">
        <v>86</v>
      </c>
      <c r="K309" s="8">
        <f t="shared" ref="K309:K313" si="96">J309-I309</f>
        <v>16</v>
      </c>
      <c r="L309" s="3"/>
      <c r="M309" s="103" t="s">
        <v>116</v>
      </c>
    </row>
    <row r="310" spans="1:13" ht="15" customHeight="1" x14ac:dyDescent="0.25">
      <c r="A310" s="62"/>
      <c r="B310" s="104"/>
      <c r="C310" s="80"/>
      <c r="D310" s="68"/>
      <c r="E310" s="68"/>
      <c r="F310" s="71"/>
      <c r="G310" s="110"/>
      <c r="H310" s="46" t="s">
        <v>79</v>
      </c>
      <c r="I310" s="4">
        <v>95</v>
      </c>
      <c r="J310" s="4">
        <v>100</v>
      </c>
      <c r="K310" s="8">
        <f t="shared" si="96"/>
        <v>5</v>
      </c>
      <c r="L310" s="4"/>
      <c r="M310" s="104"/>
    </row>
    <row r="311" spans="1:13" ht="25.5" x14ac:dyDescent="0.25">
      <c r="A311" s="62"/>
      <c r="B311" s="104"/>
      <c r="C311" s="80"/>
      <c r="D311" s="68"/>
      <c r="E311" s="68"/>
      <c r="F311" s="71"/>
      <c r="G311" s="110"/>
      <c r="H311" s="46" t="s">
        <v>80</v>
      </c>
      <c r="I311" s="4">
        <v>3</v>
      </c>
      <c r="J311" s="4">
        <v>0</v>
      </c>
      <c r="K311" s="8">
        <f t="shared" si="96"/>
        <v>-3</v>
      </c>
      <c r="L311" s="4"/>
      <c r="M311" s="104"/>
    </row>
    <row r="312" spans="1:13" ht="25.5" x14ac:dyDescent="0.25">
      <c r="A312" s="62"/>
      <c r="B312" s="104"/>
      <c r="C312" s="80"/>
      <c r="D312" s="68"/>
      <c r="E312" s="68"/>
      <c r="F312" s="71"/>
      <c r="G312" s="110"/>
      <c r="H312" s="46" t="s">
        <v>81</v>
      </c>
      <c r="I312" s="4">
        <v>3</v>
      </c>
      <c r="J312" s="4">
        <v>0</v>
      </c>
      <c r="K312" s="8">
        <f t="shared" si="96"/>
        <v>-3</v>
      </c>
      <c r="L312" s="4"/>
      <c r="M312" s="104"/>
    </row>
    <row r="313" spans="1:13" ht="15" customHeight="1" x14ac:dyDescent="0.25">
      <c r="A313" s="62"/>
      <c r="B313" s="104"/>
      <c r="C313" s="80"/>
      <c r="D313" s="68"/>
      <c r="E313" s="68"/>
      <c r="F313" s="71"/>
      <c r="G313" s="110"/>
      <c r="H313" s="46" t="s">
        <v>82</v>
      </c>
      <c r="I313" s="4">
        <v>65</v>
      </c>
      <c r="J313" s="4">
        <v>95</v>
      </c>
      <c r="K313" s="8">
        <f t="shared" si="96"/>
        <v>30</v>
      </c>
      <c r="L313" s="4"/>
      <c r="M313" s="104"/>
    </row>
    <row r="314" spans="1:13" ht="15" customHeight="1" x14ac:dyDescent="0.25">
      <c r="A314" s="62"/>
      <c r="B314" s="104"/>
      <c r="C314" s="81"/>
      <c r="D314" s="69"/>
      <c r="E314" s="69"/>
      <c r="F314" s="72"/>
      <c r="G314" s="110"/>
      <c r="H314" s="46" t="s">
        <v>72</v>
      </c>
      <c r="I314" s="4">
        <v>100</v>
      </c>
      <c r="J314" s="4">
        <v>0</v>
      </c>
      <c r="K314" s="8">
        <f t="shared" ref="K314" si="97">-(100-(J314*100/I314))</f>
        <v>-100</v>
      </c>
      <c r="L314" s="2" t="s">
        <v>83</v>
      </c>
      <c r="M314" s="104"/>
    </row>
    <row r="315" spans="1:13" ht="42" customHeight="1" x14ac:dyDescent="0.25">
      <c r="A315" s="62"/>
      <c r="B315" s="104"/>
      <c r="C315" s="79" t="s">
        <v>38</v>
      </c>
      <c r="D315" s="67">
        <v>137</v>
      </c>
      <c r="E315" s="67">
        <v>134</v>
      </c>
      <c r="F315" s="70">
        <f>E315/D315*100-100</f>
        <v>-2.1897810218978009</v>
      </c>
      <c r="G315" s="110"/>
      <c r="H315" s="46" t="s">
        <v>71</v>
      </c>
      <c r="I315" s="4">
        <v>70</v>
      </c>
      <c r="J315" s="4">
        <v>86</v>
      </c>
      <c r="K315" s="8">
        <f t="shared" ref="K315:K319" si="98">J315-I315</f>
        <v>16</v>
      </c>
      <c r="L315" s="3"/>
      <c r="M315" s="104"/>
    </row>
    <row r="316" spans="1:13" ht="15" customHeight="1" x14ac:dyDescent="0.25">
      <c r="A316" s="62"/>
      <c r="B316" s="104"/>
      <c r="C316" s="80"/>
      <c r="D316" s="68"/>
      <c r="E316" s="68"/>
      <c r="F316" s="71"/>
      <c r="G316" s="110"/>
      <c r="H316" s="46" t="s">
        <v>79</v>
      </c>
      <c r="I316" s="4">
        <v>95</v>
      </c>
      <c r="J316" s="4">
        <v>100</v>
      </c>
      <c r="K316" s="8">
        <f t="shared" si="98"/>
        <v>5</v>
      </c>
      <c r="L316" s="4"/>
      <c r="M316" s="104"/>
    </row>
    <row r="317" spans="1:13" ht="25.5" x14ac:dyDescent="0.25">
      <c r="A317" s="62"/>
      <c r="B317" s="104"/>
      <c r="C317" s="80"/>
      <c r="D317" s="68"/>
      <c r="E317" s="68"/>
      <c r="F317" s="71"/>
      <c r="G317" s="110"/>
      <c r="H317" s="46" t="s">
        <v>80</v>
      </c>
      <c r="I317" s="4">
        <v>3</v>
      </c>
      <c r="J317" s="4">
        <v>0</v>
      </c>
      <c r="K317" s="8">
        <f t="shared" si="98"/>
        <v>-3</v>
      </c>
      <c r="L317" s="4"/>
      <c r="M317" s="104"/>
    </row>
    <row r="318" spans="1:13" ht="25.5" x14ac:dyDescent="0.25">
      <c r="A318" s="62"/>
      <c r="B318" s="104"/>
      <c r="C318" s="80"/>
      <c r="D318" s="68"/>
      <c r="E318" s="68"/>
      <c r="F318" s="71"/>
      <c r="G318" s="110"/>
      <c r="H318" s="46" t="s">
        <v>81</v>
      </c>
      <c r="I318" s="4">
        <v>3</v>
      </c>
      <c r="J318" s="4">
        <v>0</v>
      </c>
      <c r="K318" s="8">
        <f t="shared" si="98"/>
        <v>-3</v>
      </c>
      <c r="L318" s="4"/>
      <c r="M318" s="104"/>
    </row>
    <row r="319" spans="1:13" ht="15" customHeight="1" x14ac:dyDescent="0.25">
      <c r="A319" s="62"/>
      <c r="B319" s="104"/>
      <c r="C319" s="80"/>
      <c r="D319" s="68"/>
      <c r="E319" s="68"/>
      <c r="F319" s="71"/>
      <c r="G319" s="110"/>
      <c r="H319" s="46" t="s">
        <v>82</v>
      </c>
      <c r="I319" s="4">
        <v>65</v>
      </c>
      <c r="J319" s="4">
        <v>95</v>
      </c>
      <c r="K319" s="8">
        <f t="shared" si="98"/>
        <v>30</v>
      </c>
      <c r="L319" s="4"/>
      <c r="M319" s="104"/>
    </row>
    <row r="320" spans="1:13" ht="15" customHeight="1" x14ac:dyDescent="0.25">
      <c r="A320" s="62"/>
      <c r="B320" s="104"/>
      <c r="C320" s="81"/>
      <c r="D320" s="69"/>
      <c r="E320" s="69"/>
      <c r="F320" s="72"/>
      <c r="G320" s="110"/>
      <c r="H320" s="46" t="s">
        <v>72</v>
      </c>
      <c r="I320" s="4">
        <v>100</v>
      </c>
      <c r="J320" s="4">
        <v>100</v>
      </c>
      <c r="K320" s="8">
        <f t="shared" ref="K320:K374" si="99">-(100-(J320*100/I320))</f>
        <v>0</v>
      </c>
      <c r="L320" s="4"/>
      <c r="M320" s="104"/>
    </row>
    <row r="321" spans="1:13" ht="26.25" customHeight="1" x14ac:dyDescent="0.25">
      <c r="A321" s="62"/>
      <c r="B321" s="104"/>
      <c r="C321" s="79" t="s">
        <v>39</v>
      </c>
      <c r="D321" s="67">
        <v>15</v>
      </c>
      <c r="E321" s="67">
        <v>12</v>
      </c>
      <c r="F321" s="70">
        <f>E321/D321*100-100</f>
        <v>-20</v>
      </c>
      <c r="G321" s="110"/>
      <c r="H321" s="46" t="s">
        <v>71</v>
      </c>
      <c r="I321" s="4">
        <v>70</v>
      </c>
      <c r="J321" s="4">
        <v>86</v>
      </c>
      <c r="K321" s="8">
        <f t="shared" ref="K321:K325" si="100">J321-I321</f>
        <v>16</v>
      </c>
      <c r="L321" s="3"/>
      <c r="M321" s="104"/>
    </row>
    <row r="322" spans="1:13" ht="15" customHeight="1" x14ac:dyDescent="0.25">
      <c r="A322" s="62"/>
      <c r="B322" s="104"/>
      <c r="C322" s="80"/>
      <c r="D322" s="68"/>
      <c r="E322" s="68"/>
      <c r="F322" s="71"/>
      <c r="G322" s="110"/>
      <c r="H322" s="46" t="s">
        <v>79</v>
      </c>
      <c r="I322" s="4">
        <v>95</v>
      </c>
      <c r="J322" s="4">
        <v>100</v>
      </c>
      <c r="K322" s="8">
        <f t="shared" si="100"/>
        <v>5</v>
      </c>
      <c r="L322" s="4"/>
      <c r="M322" s="104"/>
    </row>
    <row r="323" spans="1:13" ht="25.5" x14ac:dyDescent="0.25">
      <c r="A323" s="62"/>
      <c r="B323" s="104"/>
      <c r="C323" s="80"/>
      <c r="D323" s="68"/>
      <c r="E323" s="68"/>
      <c r="F323" s="71"/>
      <c r="G323" s="110"/>
      <c r="H323" s="46" t="s">
        <v>80</v>
      </c>
      <c r="I323" s="4">
        <v>3</v>
      </c>
      <c r="J323" s="4">
        <v>0</v>
      </c>
      <c r="K323" s="8">
        <f t="shared" si="100"/>
        <v>-3</v>
      </c>
      <c r="L323" s="4"/>
      <c r="M323" s="104"/>
    </row>
    <row r="324" spans="1:13" ht="25.5" x14ac:dyDescent="0.25">
      <c r="A324" s="62"/>
      <c r="B324" s="104"/>
      <c r="C324" s="80"/>
      <c r="D324" s="68"/>
      <c r="E324" s="68"/>
      <c r="F324" s="71"/>
      <c r="G324" s="110"/>
      <c r="H324" s="46" t="s">
        <v>81</v>
      </c>
      <c r="I324" s="4">
        <v>3</v>
      </c>
      <c r="J324" s="4">
        <v>0</v>
      </c>
      <c r="K324" s="8">
        <f t="shared" si="100"/>
        <v>-3</v>
      </c>
      <c r="L324" s="4"/>
      <c r="M324" s="104"/>
    </row>
    <row r="325" spans="1:13" ht="52.5" customHeight="1" x14ac:dyDescent="0.25">
      <c r="A325" s="62"/>
      <c r="B325" s="104"/>
      <c r="C325" s="80"/>
      <c r="D325" s="68"/>
      <c r="E325" s="68"/>
      <c r="F325" s="71"/>
      <c r="G325" s="110"/>
      <c r="H325" s="46" t="s">
        <v>82</v>
      </c>
      <c r="I325" s="4">
        <v>65</v>
      </c>
      <c r="J325" s="4">
        <v>95</v>
      </c>
      <c r="K325" s="8">
        <f t="shared" si="100"/>
        <v>30</v>
      </c>
      <c r="L325" s="4"/>
      <c r="M325" s="104"/>
    </row>
    <row r="326" spans="1:13" ht="15.75" customHeight="1" x14ac:dyDescent="0.25">
      <c r="A326" s="63"/>
      <c r="B326" s="105"/>
      <c r="C326" s="81"/>
      <c r="D326" s="69"/>
      <c r="E326" s="69"/>
      <c r="F326" s="72"/>
      <c r="G326" s="110"/>
      <c r="H326" s="46" t="s">
        <v>72</v>
      </c>
      <c r="I326" s="4">
        <v>100</v>
      </c>
      <c r="J326" s="4">
        <v>100</v>
      </c>
      <c r="K326" s="8">
        <f t="shared" si="99"/>
        <v>0</v>
      </c>
      <c r="L326" s="4"/>
      <c r="M326" s="105"/>
    </row>
    <row r="327" spans="1:13" ht="26.25" customHeight="1" x14ac:dyDescent="0.25">
      <c r="A327" s="61">
        <v>30</v>
      </c>
      <c r="B327" s="103" t="s">
        <v>30</v>
      </c>
      <c r="C327" s="79" t="s">
        <v>37</v>
      </c>
      <c r="D327" s="67">
        <v>118</v>
      </c>
      <c r="E327" s="67">
        <v>118</v>
      </c>
      <c r="F327" s="70">
        <f>E327/D327*100-100</f>
        <v>0</v>
      </c>
      <c r="G327" s="110"/>
      <c r="H327" s="46" t="s">
        <v>71</v>
      </c>
      <c r="I327" s="4">
        <v>70</v>
      </c>
      <c r="J327" s="4">
        <v>79</v>
      </c>
      <c r="K327" s="8">
        <f t="shared" ref="K327:K331" si="101">J327-I327</f>
        <v>9</v>
      </c>
      <c r="L327" s="3"/>
      <c r="M327" s="103" t="s">
        <v>114</v>
      </c>
    </row>
    <row r="328" spans="1:13" ht="15" customHeight="1" x14ac:dyDescent="0.25">
      <c r="A328" s="62"/>
      <c r="B328" s="104"/>
      <c r="C328" s="80"/>
      <c r="D328" s="68"/>
      <c r="E328" s="68"/>
      <c r="F328" s="71"/>
      <c r="G328" s="110"/>
      <c r="H328" s="46" t="s">
        <v>79</v>
      </c>
      <c r="I328" s="4">
        <v>95</v>
      </c>
      <c r="J328" s="4">
        <v>100</v>
      </c>
      <c r="K328" s="8">
        <f t="shared" si="101"/>
        <v>5</v>
      </c>
      <c r="L328" s="4"/>
      <c r="M328" s="104"/>
    </row>
    <row r="329" spans="1:13" ht="25.5" x14ac:dyDescent="0.25">
      <c r="A329" s="62"/>
      <c r="B329" s="104"/>
      <c r="C329" s="80"/>
      <c r="D329" s="68"/>
      <c r="E329" s="68"/>
      <c r="F329" s="71"/>
      <c r="G329" s="110"/>
      <c r="H329" s="46" t="s">
        <v>80</v>
      </c>
      <c r="I329" s="4">
        <v>3</v>
      </c>
      <c r="J329" s="4">
        <v>0</v>
      </c>
      <c r="K329" s="8">
        <f t="shared" si="101"/>
        <v>-3</v>
      </c>
      <c r="L329" s="4"/>
      <c r="M329" s="104"/>
    </row>
    <row r="330" spans="1:13" ht="25.5" x14ac:dyDescent="0.25">
      <c r="A330" s="62"/>
      <c r="B330" s="104"/>
      <c r="C330" s="80"/>
      <c r="D330" s="68"/>
      <c r="E330" s="68"/>
      <c r="F330" s="71"/>
      <c r="G330" s="110"/>
      <c r="H330" s="46" t="s">
        <v>81</v>
      </c>
      <c r="I330" s="4">
        <v>3</v>
      </c>
      <c r="J330" s="4">
        <v>0</v>
      </c>
      <c r="K330" s="8">
        <f t="shared" si="101"/>
        <v>-3</v>
      </c>
      <c r="L330" s="4"/>
      <c r="M330" s="104"/>
    </row>
    <row r="331" spans="1:13" ht="15" customHeight="1" x14ac:dyDescent="0.25">
      <c r="A331" s="62"/>
      <c r="B331" s="104"/>
      <c r="C331" s="80"/>
      <c r="D331" s="68"/>
      <c r="E331" s="68"/>
      <c r="F331" s="71"/>
      <c r="G331" s="110"/>
      <c r="H331" s="46" t="s">
        <v>82</v>
      </c>
      <c r="I331" s="4">
        <v>65</v>
      </c>
      <c r="J331" s="4">
        <v>91</v>
      </c>
      <c r="K331" s="8">
        <f t="shared" si="101"/>
        <v>26</v>
      </c>
      <c r="L331" s="4"/>
      <c r="M331" s="104"/>
    </row>
    <row r="332" spans="1:13" ht="15" customHeight="1" x14ac:dyDescent="0.25">
      <c r="A332" s="62"/>
      <c r="B332" s="104"/>
      <c r="C332" s="81"/>
      <c r="D332" s="69"/>
      <c r="E332" s="69"/>
      <c r="F332" s="72"/>
      <c r="G332" s="110"/>
      <c r="H332" s="46" t="s">
        <v>72</v>
      </c>
      <c r="I332" s="4">
        <v>100</v>
      </c>
      <c r="J332" s="4">
        <v>100</v>
      </c>
      <c r="K332" s="8">
        <f t="shared" ref="K332" si="102">-(100-(J332*100/I332))</f>
        <v>0</v>
      </c>
      <c r="L332" s="2"/>
      <c r="M332" s="104"/>
    </row>
    <row r="333" spans="1:13" ht="26.25" customHeight="1" x14ac:dyDescent="0.25">
      <c r="A333" s="62"/>
      <c r="B333" s="104"/>
      <c r="C333" s="79" t="s">
        <v>38</v>
      </c>
      <c r="D333" s="67">
        <v>126</v>
      </c>
      <c r="E333" s="67">
        <v>125</v>
      </c>
      <c r="F333" s="70">
        <f>E333/D333*100-100</f>
        <v>-0.79365079365078373</v>
      </c>
      <c r="G333" s="110"/>
      <c r="H333" s="46" t="s">
        <v>71</v>
      </c>
      <c r="I333" s="4">
        <v>70</v>
      </c>
      <c r="J333" s="4">
        <v>79</v>
      </c>
      <c r="K333" s="8">
        <f t="shared" ref="K333:K335" si="103">J333-I333</f>
        <v>9</v>
      </c>
      <c r="L333" s="4"/>
      <c r="M333" s="104"/>
    </row>
    <row r="334" spans="1:13" ht="15" customHeight="1" x14ac:dyDescent="0.25">
      <c r="A334" s="62"/>
      <c r="B334" s="104"/>
      <c r="C334" s="80"/>
      <c r="D334" s="68"/>
      <c r="E334" s="68"/>
      <c r="F334" s="71"/>
      <c r="G334" s="110"/>
      <c r="H334" s="46" t="s">
        <v>79</v>
      </c>
      <c r="I334" s="4">
        <v>95</v>
      </c>
      <c r="J334" s="4">
        <v>100</v>
      </c>
      <c r="K334" s="8">
        <f t="shared" si="103"/>
        <v>5</v>
      </c>
      <c r="L334" s="4"/>
      <c r="M334" s="104"/>
    </row>
    <row r="335" spans="1:13" ht="25.5" x14ac:dyDescent="0.25">
      <c r="A335" s="62"/>
      <c r="B335" s="104"/>
      <c r="C335" s="80"/>
      <c r="D335" s="68"/>
      <c r="E335" s="68"/>
      <c r="F335" s="71"/>
      <c r="G335" s="110"/>
      <c r="H335" s="46" t="s">
        <v>80</v>
      </c>
      <c r="I335" s="4">
        <v>3</v>
      </c>
      <c r="J335" s="4">
        <v>0</v>
      </c>
      <c r="K335" s="8">
        <f t="shared" si="103"/>
        <v>-3</v>
      </c>
      <c r="L335" s="4"/>
      <c r="M335" s="104"/>
    </row>
    <row r="336" spans="1:13" ht="25.5" x14ac:dyDescent="0.25">
      <c r="A336" s="62"/>
      <c r="B336" s="104"/>
      <c r="C336" s="80"/>
      <c r="D336" s="68"/>
      <c r="E336" s="68"/>
      <c r="F336" s="71"/>
      <c r="G336" s="110"/>
      <c r="H336" s="46" t="s">
        <v>81</v>
      </c>
      <c r="I336" s="4">
        <v>3</v>
      </c>
      <c r="J336" s="4">
        <v>4.4000000000000004</v>
      </c>
      <c r="K336" s="8">
        <f t="shared" ref="K336:K337" si="104">J336-I336</f>
        <v>1.4000000000000004</v>
      </c>
      <c r="L336" s="4" t="s">
        <v>103</v>
      </c>
      <c r="M336" s="104"/>
    </row>
    <row r="337" spans="1:13" ht="15" customHeight="1" x14ac:dyDescent="0.25">
      <c r="A337" s="62"/>
      <c r="B337" s="104"/>
      <c r="C337" s="80"/>
      <c r="D337" s="68"/>
      <c r="E337" s="68"/>
      <c r="F337" s="71"/>
      <c r="G337" s="110"/>
      <c r="H337" s="46" t="s">
        <v>82</v>
      </c>
      <c r="I337" s="4">
        <v>65</v>
      </c>
      <c r="J337" s="4">
        <v>91</v>
      </c>
      <c r="K337" s="8">
        <f t="shared" si="104"/>
        <v>26</v>
      </c>
      <c r="L337" s="4"/>
      <c r="M337" s="104"/>
    </row>
    <row r="338" spans="1:13" ht="15" customHeight="1" x14ac:dyDescent="0.25">
      <c r="A338" s="62"/>
      <c r="B338" s="104"/>
      <c r="C338" s="81"/>
      <c r="D338" s="69"/>
      <c r="E338" s="69"/>
      <c r="F338" s="72"/>
      <c r="G338" s="110"/>
      <c r="H338" s="46" t="s">
        <v>72</v>
      </c>
      <c r="I338" s="4">
        <v>100</v>
      </c>
      <c r="J338" s="4">
        <v>100</v>
      </c>
      <c r="K338" s="8">
        <f t="shared" ref="K338" si="105">-(100-(J338*100/I338))</f>
        <v>0</v>
      </c>
      <c r="L338" s="2"/>
      <c r="M338" s="104"/>
    </row>
    <row r="339" spans="1:13" ht="26.25" customHeight="1" x14ac:dyDescent="0.25">
      <c r="A339" s="62"/>
      <c r="B339" s="104"/>
      <c r="C339" s="79" t="s">
        <v>39</v>
      </c>
      <c r="D339" s="67">
        <v>22</v>
      </c>
      <c r="E339" s="67">
        <v>22</v>
      </c>
      <c r="F339" s="70">
        <f>E339/D339*100-100</f>
        <v>0</v>
      </c>
      <c r="G339" s="110"/>
      <c r="H339" s="46" t="s">
        <v>71</v>
      </c>
      <c r="I339" s="4">
        <v>70</v>
      </c>
      <c r="J339" s="4">
        <v>79</v>
      </c>
      <c r="K339" s="8">
        <f t="shared" ref="K339:K343" si="106">J339-I339</f>
        <v>9</v>
      </c>
      <c r="L339" s="4"/>
      <c r="M339" s="104"/>
    </row>
    <row r="340" spans="1:13" ht="15" customHeight="1" x14ac:dyDescent="0.25">
      <c r="A340" s="62"/>
      <c r="B340" s="104"/>
      <c r="C340" s="80"/>
      <c r="D340" s="68"/>
      <c r="E340" s="68"/>
      <c r="F340" s="71"/>
      <c r="G340" s="110"/>
      <c r="H340" s="46" t="s">
        <v>79</v>
      </c>
      <c r="I340" s="4">
        <v>95</v>
      </c>
      <c r="J340" s="4">
        <v>100</v>
      </c>
      <c r="K340" s="8">
        <f t="shared" si="106"/>
        <v>5</v>
      </c>
      <c r="L340" s="4"/>
      <c r="M340" s="104"/>
    </row>
    <row r="341" spans="1:13" ht="25.5" x14ac:dyDescent="0.25">
      <c r="A341" s="62"/>
      <c r="B341" s="104"/>
      <c r="C341" s="80"/>
      <c r="D341" s="68"/>
      <c r="E341" s="68"/>
      <c r="F341" s="71"/>
      <c r="G341" s="110"/>
      <c r="H341" s="46" t="s">
        <v>80</v>
      </c>
      <c r="I341" s="4">
        <v>3</v>
      </c>
      <c r="J341" s="4">
        <v>0</v>
      </c>
      <c r="K341" s="8">
        <f t="shared" si="106"/>
        <v>-3</v>
      </c>
      <c r="L341" s="4"/>
      <c r="M341" s="104"/>
    </row>
    <row r="342" spans="1:13" ht="25.5" x14ac:dyDescent="0.25">
      <c r="A342" s="62"/>
      <c r="B342" s="104"/>
      <c r="C342" s="80"/>
      <c r="D342" s="68"/>
      <c r="E342" s="68"/>
      <c r="F342" s="71"/>
      <c r="G342" s="110"/>
      <c r="H342" s="46" t="s">
        <v>81</v>
      </c>
      <c r="I342" s="4">
        <v>3</v>
      </c>
      <c r="J342" s="4">
        <v>0</v>
      </c>
      <c r="K342" s="8">
        <f t="shared" si="106"/>
        <v>-3</v>
      </c>
      <c r="L342" s="4"/>
      <c r="M342" s="104"/>
    </row>
    <row r="343" spans="1:13" ht="15" customHeight="1" x14ac:dyDescent="0.25">
      <c r="A343" s="62"/>
      <c r="B343" s="104"/>
      <c r="C343" s="80"/>
      <c r="D343" s="68"/>
      <c r="E343" s="68"/>
      <c r="F343" s="71"/>
      <c r="G343" s="110"/>
      <c r="H343" s="46" t="s">
        <v>82</v>
      </c>
      <c r="I343" s="4">
        <v>65</v>
      </c>
      <c r="J343" s="4">
        <v>91</v>
      </c>
      <c r="K343" s="8">
        <f t="shared" si="106"/>
        <v>26</v>
      </c>
      <c r="L343" s="4"/>
      <c r="M343" s="104"/>
    </row>
    <row r="344" spans="1:13" ht="15.75" customHeight="1" x14ac:dyDescent="0.25">
      <c r="A344" s="63"/>
      <c r="B344" s="105"/>
      <c r="C344" s="81"/>
      <c r="D344" s="69"/>
      <c r="E344" s="69"/>
      <c r="F344" s="72"/>
      <c r="G344" s="110"/>
      <c r="H344" s="46" t="s">
        <v>72</v>
      </c>
      <c r="I344" s="4">
        <v>100</v>
      </c>
      <c r="J344" s="4">
        <v>100</v>
      </c>
      <c r="K344" s="8">
        <f t="shared" ref="K344" si="107">-(100-(J344*100/I344))</f>
        <v>0</v>
      </c>
      <c r="L344" s="2"/>
      <c r="M344" s="105"/>
    </row>
    <row r="345" spans="1:13" ht="30" customHeight="1" x14ac:dyDescent="0.25">
      <c r="A345" s="61">
        <v>31</v>
      </c>
      <c r="B345" s="103" t="s">
        <v>31</v>
      </c>
      <c r="C345" s="79" t="s">
        <v>37</v>
      </c>
      <c r="D345" s="67">
        <v>45</v>
      </c>
      <c r="E345" s="67">
        <v>46</v>
      </c>
      <c r="F345" s="70">
        <f>E345/D345*100-100</f>
        <v>2.2222222222222143</v>
      </c>
      <c r="G345" s="110"/>
      <c r="H345" s="46" t="s">
        <v>71</v>
      </c>
      <c r="I345" s="4">
        <v>70</v>
      </c>
      <c r="J345" s="4">
        <v>92</v>
      </c>
      <c r="K345" s="8">
        <f t="shared" ref="K345:K349" si="108">J345-I345</f>
        <v>22</v>
      </c>
      <c r="L345" s="4"/>
      <c r="M345" s="103" t="s">
        <v>117</v>
      </c>
    </row>
    <row r="346" spans="1:13" ht="30" customHeight="1" x14ac:dyDescent="0.25">
      <c r="A346" s="62"/>
      <c r="B346" s="104"/>
      <c r="C346" s="80"/>
      <c r="D346" s="68"/>
      <c r="E346" s="68"/>
      <c r="F346" s="71"/>
      <c r="G346" s="110"/>
      <c r="H346" s="46" t="s">
        <v>79</v>
      </c>
      <c r="I346" s="4">
        <v>95</v>
      </c>
      <c r="J346" s="4">
        <v>100</v>
      </c>
      <c r="K346" s="8">
        <f t="shared" si="108"/>
        <v>5</v>
      </c>
      <c r="L346" s="4"/>
      <c r="M346" s="104"/>
    </row>
    <row r="347" spans="1:13" ht="30" customHeight="1" x14ac:dyDescent="0.25">
      <c r="A347" s="62"/>
      <c r="B347" s="104"/>
      <c r="C347" s="80"/>
      <c r="D347" s="68"/>
      <c r="E347" s="68"/>
      <c r="F347" s="71"/>
      <c r="G347" s="110"/>
      <c r="H347" s="46" t="s">
        <v>80</v>
      </c>
      <c r="I347" s="4">
        <v>3</v>
      </c>
      <c r="J347" s="4">
        <v>0</v>
      </c>
      <c r="K347" s="8">
        <f t="shared" si="108"/>
        <v>-3</v>
      </c>
      <c r="L347" s="4"/>
      <c r="M347" s="104"/>
    </row>
    <row r="348" spans="1:13" ht="30" customHeight="1" x14ac:dyDescent="0.25">
      <c r="A348" s="62"/>
      <c r="B348" s="104"/>
      <c r="C348" s="80"/>
      <c r="D348" s="68"/>
      <c r="E348" s="68"/>
      <c r="F348" s="71"/>
      <c r="G348" s="110"/>
      <c r="H348" s="46" t="s">
        <v>81</v>
      </c>
      <c r="I348" s="4">
        <v>3</v>
      </c>
      <c r="J348" s="4">
        <v>0</v>
      </c>
      <c r="K348" s="8">
        <f t="shared" si="108"/>
        <v>-3</v>
      </c>
      <c r="L348" s="4"/>
      <c r="M348" s="104"/>
    </row>
    <row r="349" spans="1:13" ht="30" customHeight="1" x14ac:dyDescent="0.25">
      <c r="A349" s="62"/>
      <c r="B349" s="104"/>
      <c r="C349" s="80"/>
      <c r="D349" s="68"/>
      <c r="E349" s="68"/>
      <c r="F349" s="71"/>
      <c r="G349" s="110"/>
      <c r="H349" s="46" t="s">
        <v>82</v>
      </c>
      <c r="I349" s="4">
        <v>65</v>
      </c>
      <c r="J349" s="4">
        <v>99</v>
      </c>
      <c r="K349" s="8">
        <f t="shared" si="108"/>
        <v>34</v>
      </c>
      <c r="L349" s="4"/>
      <c r="M349" s="104"/>
    </row>
    <row r="350" spans="1:13" ht="30" customHeight="1" x14ac:dyDescent="0.25">
      <c r="A350" s="62"/>
      <c r="B350" s="104"/>
      <c r="C350" s="81"/>
      <c r="D350" s="69"/>
      <c r="E350" s="69"/>
      <c r="F350" s="72"/>
      <c r="G350" s="110"/>
      <c r="H350" s="46" t="s">
        <v>72</v>
      </c>
      <c r="I350" s="4">
        <v>100</v>
      </c>
      <c r="J350" s="4">
        <v>100</v>
      </c>
      <c r="K350" s="8">
        <f t="shared" si="99"/>
        <v>0</v>
      </c>
      <c r="L350" s="4"/>
      <c r="M350" s="104"/>
    </row>
    <row r="351" spans="1:13" ht="30" customHeight="1" x14ac:dyDescent="0.25">
      <c r="A351" s="62"/>
      <c r="B351" s="104"/>
      <c r="C351" s="79" t="s">
        <v>38</v>
      </c>
      <c r="D351" s="67">
        <v>50</v>
      </c>
      <c r="E351" s="67">
        <v>48</v>
      </c>
      <c r="F351" s="70">
        <f>E351/D351*100-100</f>
        <v>-4</v>
      </c>
      <c r="G351" s="110"/>
      <c r="H351" s="46" t="s">
        <v>71</v>
      </c>
      <c r="I351" s="4">
        <v>70</v>
      </c>
      <c r="J351" s="4">
        <v>92</v>
      </c>
      <c r="K351" s="8">
        <f t="shared" ref="K351:K355" si="109">J351-I351</f>
        <v>22</v>
      </c>
      <c r="L351" s="4"/>
      <c r="M351" s="104"/>
    </row>
    <row r="352" spans="1:13" ht="30" customHeight="1" x14ac:dyDescent="0.25">
      <c r="A352" s="62"/>
      <c r="B352" s="104"/>
      <c r="C352" s="80"/>
      <c r="D352" s="68"/>
      <c r="E352" s="68"/>
      <c r="F352" s="71"/>
      <c r="G352" s="110"/>
      <c r="H352" s="46" t="s">
        <v>79</v>
      </c>
      <c r="I352" s="4">
        <v>95</v>
      </c>
      <c r="J352" s="4">
        <v>100</v>
      </c>
      <c r="K352" s="8">
        <f t="shared" si="109"/>
        <v>5</v>
      </c>
      <c r="L352" s="4"/>
      <c r="M352" s="104"/>
    </row>
    <row r="353" spans="1:13" ht="30" customHeight="1" x14ac:dyDescent="0.25">
      <c r="A353" s="62"/>
      <c r="B353" s="104"/>
      <c r="C353" s="80"/>
      <c r="D353" s="68"/>
      <c r="E353" s="68"/>
      <c r="F353" s="71"/>
      <c r="G353" s="110"/>
      <c r="H353" s="46" t="s">
        <v>80</v>
      </c>
      <c r="I353" s="4">
        <v>3</v>
      </c>
      <c r="J353" s="4">
        <v>0</v>
      </c>
      <c r="K353" s="8">
        <f t="shared" si="109"/>
        <v>-3</v>
      </c>
      <c r="L353" s="4"/>
      <c r="M353" s="104"/>
    </row>
    <row r="354" spans="1:13" ht="30" customHeight="1" x14ac:dyDescent="0.25">
      <c r="A354" s="62"/>
      <c r="B354" s="104"/>
      <c r="C354" s="80"/>
      <c r="D354" s="68"/>
      <c r="E354" s="68"/>
      <c r="F354" s="71"/>
      <c r="G354" s="110"/>
      <c r="H354" s="46" t="s">
        <v>81</v>
      </c>
      <c r="I354" s="4">
        <v>3</v>
      </c>
      <c r="J354" s="4">
        <v>0</v>
      </c>
      <c r="K354" s="8">
        <f t="shared" si="109"/>
        <v>-3</v>
      </c>
      <c r="L354" s="4"/>
      <c r="M354" s="104"/>
    </row>
    <row r="355" spans="1:13" ht="30" customHeight="1" x14ac:dyDescent="0.25">
      <c r="A355" s="62"/>
      <c r="B355" s="104"/>
      <c r="C355" s="80"/>
      <c r="D355" s="68"/>
      <c r="E355" s="68"/>
      <c r="F355" s="71"/>
      <c r="G355" s="110"/>
      <c r="H355" s="46" t="s">
        <v>82</v>
      </c>
      <c r="I355" s="4">
        <v>65</v>
      </c>
      <c r="J355" s="4">
        <v>99</v>
      </c>
      <c r="K355" s="8">
        <f t="shared" si="109"/>
        <v>34</v>
      </c>
      <c r="L355" s="4"/>
      <c r="M355" s="104"/>
    </row>
    <row r="356" spans="1:13" ht="30" customHeight="1" x14ac:dyDescent="0.25">
      <c r="A356" s="63"/>
      <c r="B356" s="105"/>
      <c r="C356" s="81"/>
      <c r="D356" s="69"/>
      <c r="E356" s="69"/>
      <c r="F356" s="72"/>
      <c r="G356" s="110"/>
      <c r="H356" s="46" t="s">
        <v>72</v>
      </c>
      <c r="I356" s="4">
        <v>100</v>
      </c>
      <c r="J356" s="4">
        <v>100</v>
      </c>
      <c r="K356" s="8">
        <f t="shared" ref="K356" si="110">-(100-(J356*100/I356))</f>
        <v>0</v>
      </c>
      <c r="L356" s="2"/>
      <c r="M356" s="105"/>
    </row>
    <row r="357" spans="1:13" ht="26.25" customHeight="1" x14ac:dyDescent="0.25">
      <c r="A357" s="61">
        <v>32</v>
      </c>
      <c r="B357" s="103" t="s">
        <v>32</v>
      </c>
      <c r="C357" s="79" t="s">
        <v>37</v>
      </c>
      <c r="D357" s="67">
        <v>165</v>
      </c>
      <c r="E357" s="67">
        <v>164</v>
      </c>
      <c r="F357" s="70">
        <f>E357/D357*100-100</f>
        <v>-0.60606060606060908</v>
      </c>
      <c r="G357" s="110"/>
      <c r="H357" s="46" t="s">
        <v>71</v>
      </c>
      <c r="I357" s="4">
        <v>70</v>
      </c>
      <c r="J357" s="4">
        <v>86</v>
      </c>
      <c r="K357" s="8">
        <f t="shared" ref="K357:K361" si="111">J357-I357</f>
        <v>16</v>
      </c>
      <c r="L357" s="4"/>
      <c r="M357" s="103" t="s">
        <v>114</v>
      </c>
    </row>
    <row r="358" spans="1:13" ht="15" customHeight="1" x14ac:dyDescent="0.25">
      <c r="A358" s="62"/>
      <c r="B358" s="104"/>
      <c r="C358" s="80"/>
      <c r="D358" s="68"/>
      <c r="E358" s="68"/>
      <c r="F358" s="71"/>
      <c r="G358" s="110"/>
      <c r="H358" s="46" t="s">
        <v>79</v>
      </c>
      <c r="I358" s="4">
        <v>95</v>
      </c>
      <c r="J358" s="4">
        <v>100</v>
      </c>
      <c r="K358" s="8">
        <f t="shared" si="111"/>
        <v>5</v>
      </c>
      <c r="L358" s="4"/>
      <c r="M358" s="104"/>
    </row>
    <row r="359" spans="1:13" ht="25.5" x14ac:dyDescent="0.25">
      <c r="A359" s="62"/>
      <c r="B359" s="104"/>
      <c r="C359" s="80"/>
      <c r="D359" s="68"/>
      <c r="E359" s="68"/>
      <c r="F359" s="71"/>
      <c r="G359" s="110"/>
      <c r="H359" s="46" t="s">
        <v>80</v>
      </c>
      <c r="I359" s="4">
        <v>3</v>
      </c>
      <c r="J359" s="4">
        <v>0</v>
      </c>
      <c r="K359" s="8">
        <f t="shared" si="111"/>
        <v>-3</v>
      </c>
      <c r="L359" s="4"/>
      <c r="M359" s="104"/>
    </row>
    <row r="360" spans="1:13" ht="25.5" x14ac:dyDescent="0.25">
      <c r="A360" s="62"/>
      <c r="B360" s="104"/>
      <c r="C360" s="80"/>
      <c r="D360" s="68"/>
      <c r="E360" s="68"/>
      <c r="F360" s="71"/>
      <c r="G360" s="110"/>
      <c r="H360" s="46" t="s">
        <v>81</v>
      </c>
      <c r="I360" s="4">
        <v>3</v>
      </c>
      <c r="J360" s="4">
        <v>0</v>
      </c>
      <c r="K360" s="8">
        <f t="shared" si="111"/>
        <v>-3</v>
      </c>
      <c r="L360" s="4"/>
      <c r="M360" s="104"/>
    </row>
    <row r="361" spans="1:13" ht="15" customHeight="1" x14ac:dyDescent="0.25">
      <c r="A361" s="62"/>
      <c r="B361" s="104"/>
      <c r="C361" s="80"/>
      <c r="D361" s="68"/>
      <c r="E361" s="68"/>
      <c r="F361" s="71"/>
      <c r="G361" s="110"/>
      <c r="H361" s="46" t="s">
        <v>82</v>
      </c>
      <c r="I361" s="4">
        <v>65</v>
      </c>
      <c r="J361" s="4">
        <v>99</v>
      </c>
      <c r="K361" s="8">
        <f t="shared" si="111"/>
        <v>34</v>
      </c>
      <c r="L361" s="4"/>
      <c r="M361" s="104"/>
    </row>
    <row r="362" spans="1:13" ht="15" customHeight="1" x14ac:dyDescent="0.25">
      <c r="A362" s="62"/>
      <c r="B362" s="104"/>
      <c r="C362" s="81"/>
      <c r="D362" s="69"/>
      <c r="E362" s="69"/>
      <c r="F362" s="72"/>
      <c r="G362" s="110"/>
      <c r="H362" s="46" t="s">
        <v>72</v>
      </c>
      <c r="I362" s="4">
        <v>100</v>
      </c>
      <c r="J362" s="4">
        <v>100</v>
      </c>
      <c r="K362" s="8">
        <f t="shared" si="99"/>
        <v>0</v>
      </c>
      <c r="L362" s="4"/>
      <c r="M362" s="104"/>
    </row>
    <row r="363" spans="1:13" ht="26.25" customHeight="1" x14ac:dyDescent="0.25">
      <c r="A363" s="62"/>
      <c r="B363" s="104"/>
      <c r="C363" s="79" t="s">
        <v>38</v>
      </c>
      <c r="D363" s="67">
        <v>199</v>
      </c>
      <c r="E363" s="67">
        <v>198</v>
      </c>
      <c r="F363" s="70">
        <f>E363/D363*100-100</f>
        <v>-0.50251256281407564</v>
      </c>
      <c r="G363" s="110"/>
      <c r="H363" s="46" t="s">
        <v>71</v>
      </c>
      <c r="I363" s="4">
        <v>70</v>
      </c>
      <c r="J363" s="4">
        <v>86</v>
      </c>
      <c r="K363" s="8">
        <f t="shared" ref="K363:K367" si="112">J363-I363</f>
        <v>16</v>
      </c>
      <c r="L363" s="4"/>
      <c r="M363" s="104"/>
    </row>
    <row r="364" spans="1:13" ht="15" customHeight="1" x14ac:dyDescent="0.25">
      <c r="A364" s="62"/>
      <c r="B364" s="104"/>
      <c r="C364" s="80"/>
      <c r="D364" s="68"/>
      <c r="E364" s="68"/>
      <c r="F364" s="71"/>
      <c r="G364" s="110"/>
      <c r="H364" s="46" t="s">
        <v>79</v>
      </c>
      <c r="I364" s="4">
        <v>95</v>
      </c>
      <c r="J364" s="4">
        <v>100</v>
      </c>
      <c r="K364" s="8">
        <f t="shared" si="112"/>
        <v>5</v>
      </c>
      <c r="L364" s="4"/>
      <c r="M364" s="104"/>
    </row>
    <row r="365" spans="1:13" ht="25.5" x14ac:dyDescent="0.25">
      <c r="A365" s="62"/>
      <c r="B365" s="104"/>
      <c r="C365" s="80"/>
      <c r="D365" s="68"/>
      <c r="E365" s="68"/>
      <c r="F365" s="71"/>
      <c r="G365" s="110"/>
      <c r="H365" s="46" t="s">
        <v>80</v>
      </c>
      <c r="I365" s="4">
        <v>3</v>
      </c>
      <c r="J365" s="4">
        <v>0</v>
      </c>
      <c r="K365" s="8">
        <f t="shared" si="112"/>
        <v>-3</v>
      </c>
      <c r="L365" s="4"/>
      <c r="M365" s="104"/>
    </row>
    <row r="366" spans="1:13" ht="25.5" x14ac:dyDescent="0.25">
      <c r="A366" s="62"/>
      <c r="B366" s="104"/>
      <c r="C366" s="80"/>
      <c r="D366" s="68"/>
      <c r="E366" s="68"/>
      <c r="F366" s="71"/>
      <c r="G366" s="110"/>
      <c r="H366" s="46" t="s">
        <v>81</v>
      </c>
      <c r="I366" s="4">
        <v>3</v>
      </c>
      <c r="J366" s="4">
        <v>0</v>
      </c>
      <c r="K366" s="8">
        <f t="shared" si="112"/>
        <v>-3</v>
      </c>
      <c r="L366" s="4"/>
      <c r="M366" s="104"/>
    </row>
    <row r="367" spans="1:13" ht="15" customHeight="1" x14ac:dyDescent="0.25">
      <c r="A367" s="62"/>
      <c r="B367" s="104"/>
      <c r="C367" s="80"/>
      <c r="D367" s="68"/>
      <c r="E367" s="68"/>
      <c r="F367" s="71"/>
      <c r="G367" s="110"/>
      <c r="H367" s="46" t="s">
        <v>82</v>
      </c>
      <c r="I367" s="4">
        <v>65</v>
      </c>
      <c r="J367" s="4">
        <v>99</v>
      </c>
      <c r="K367" s="8">
        <f t="shared" si="112"/>
        <v>34</v>
      </c>
      <c r="L367" s="4"/>
      <c r="M367" s="104"/>
    </row>
    <row r="368" spans="1:13" ht="15" customHeight="1" x14ac:dyDescent="0.25">
      <c r="A368" s="62"/>
      <c r="B368" s="104"/>
      <c r="C368" s="81"/>
      <c r="D368" s="69"/>
      <c r="E368" s="69"/>
      <c r="F368" s="72"/>
      <c r="G368" s="110"/>
      <c r="H368" s="46" t="s">
        <v>72</v>
      </c>
      <c r="I368" s="4">
        <v>100</v>
      </c>
      <c r="J368" s="4">
        <v>100</v>
      </c>
      <c r="K368" s="8">
        <f t="shared" si="99"/>
        <v>0</v>
      </c>
      <c r="L368" s="4"/>
      <c r="M368" s="104"/>
    </row>
    <row r="369" spans="1:13" ht="26.25" customHeight="1" x14ac:dyDescent="0.25">
      <c r="A369" s="62"/>
      <c r="B369" s="104"/>
      <c r="C369" s="79" t="s">
        <v>39</v>
      </c>
      <c r="D369" s="67">
        <v>30</v>
      </c>
      <c r="E369" s="67">
        <v>29</v>
      </c>
      <c r="F369" s="70">
        <f>E369/D369*100-100</f>
        <v>-3.3333333333333286</v>
      </c>
      <c r="G369" s="110"/>
      <c r="H369" s="46" t="s">
        <v>71</v>
      </c>
      <c r="I369" s="4">
        <v>70</v>
      </c>
      <c r="J369" s="4">
        <v>86</v>
      </c>
      <c r="K369" s="8">
        <f t="shared" ref="K369:K373" si="113">J369-I369</f>
        <v>16</v>
      </c>
      <c r="L369" s="4"/>
      <c r="M369" s="104"/>
    </row>
    <row r="370" spans="1:13" ht="15" customHeight="1" x14ac:dyDescent="0.25">
      <c r="A370" s="62"/>
      <c r="B370" s="104"/>
      <c r="C370" s="80"/>
      <c r="D370" s="68"/>
      <c r="E370" s="68"/>
      <c r="F370" s="71"/>
      <c r="G370" s="110"/>
      <c r="H370" s="46" t="s">
        <v>79</v>
      </c>
      <c r="I370" s="4">
        <v>95</v>
      </c>
      <c r="J370" s="4">
        <v>100</v>
      </c>
      <c r="K370" s="8">
        <f t="shared" si="113"/>
        <v>5</v>
      </c>
      <c r="L370" s="4"/>
      <c r="M370" s="104"/>
    </row>
    <row r="371" spans="1:13" ht="25.5" x14ac:dyDescent="0.25">
      <c r="A371" s="62"/>
      <c r="B371" s="104"/>
      <c r="C371" s="80"/>
      <c r="D371" s="68"/>
      <c r="E371" s="68"/>
      <c r="F371" s="71"/>
      <c r="G371" s="110"/>
      <c r="H371" s="46" t="s">
        <v>80</v>
      </c>
      <c r="I371" s="4">
        <v>3</v>
      </c>
      <c r="J371" s="4">
        <v>0</v>
      </c>
      <c r="K371" s="8">
        <f t="shared" si="113"/>
        <v>-3</v>
      </c>
      <c r="L371" s="4"/>
      <c r="M371" s="104"/>
    </row>
    <row r="372" spans="1:13" ht="25.5" x14ac:dyDescent="0.25">
      <c r="A372" s="62"/>
      <c r="B372" s="104"/>
      <c r="C372" s="80"/>
      <c r="D372" s="68"/>
      <c r="E372" s="68"/>
      <c r="F372" s="71"/>
      <c r="G372" s="110"/>
      <c r="H372" s="46" t="s">
        <v>81</v>
      </c>
      <c r="I372" s="4">
        <v>3</v>
      </c>
      <c r="J372" s="4">
        <v>0</v>
      </c>
      <c r="K372" s="8">
        <f t="shared" si="113"/>
        <v>-3</v>
      </c>
      <c r="L372" s="4"/>
      <c r="M372" s="104"/>
    </row>
    <row r="373" spans="1:13" ht="15" customHeight="1" x14ac:dyDescent="0.25">
      <c r="A373" s="62"/>
      <c r="B373" s="104"/>
      <c r="C373" s="80"/>
      <c r="D373" s="68"/>
      <c r="E373" s="68"/>
      <c r="F373" s="71"/>
      <c r="G373" s="110"/>
      <c r="H373" s="46" t="s">
        <v>82</v>
      </c>
      <c r="I373" s="4">
        <v>65</v>
      </c>
      <c r="J373" s="4">
        <v>99</v>
      </c>
      <c r="K373" s="8">
        <f t="shared" si="113"/>
        <v>34</v>
      </c>
      <c r="L373" s="4"/>
      <c r="M373" s="104"/>
    </row>
    <row r="374" spans="1:13" ht="15.75" customHeight="1" x14ac:dyDescent="0.25">
      <c r="A374" s="63"/>
      <c r="B374" s="105"/>
      <c r="C374" s="81"/>
      <c r="D374" s="69"/>
      <c r="E374" s="69"/>
      <c r="F374" s="72"/>
      <c r="G374" s="110"/>
      <c r="H374" s="46" t="s">
        <v>72</v>
      </c>
      <c r="I374" s="4">
        <v>100</v>
      </c>
      <c r="J374" s="4">
        <v>100</v>
      </c>
      <c r="K374" s="8">
        <f t="shared" si="99"/>
        <v>0</v>
      </c>
      <c r="L374" s="4"/>
      <c r="M374" s="105"/>
    </row>
    <row r="375" spans="1:13" ht="26.25" customHeight="1" x14ac:dyDescent="0.25">
      <c r="A375" s="61">
        <v>33</v>
      </c>
      <c r="B375" s="103" t="s">
        <v>33</v>
      </c>
      <c r="C375" s="79" t="s">
        <v>37</v>
      </c>
      <c r="D375" s="67">
        <v>69</v>
      </c>
      <c r="E375" s="67">
        <v>70</v>
      </c>
      <c r="F375" s="70">
        <f>E375/D375*100-100</f>
        <v>1.4492753623188435</v>
      </c>
      <c r="G375" s="110"/>
      <c r="H375" s="46" t="s">
        <v>71</v>
      </c>
      <c r="I375" s="4">
        <v>70</v>
      </c>
      <c r="J375" s="4">
        <v>88</v>
      </c>
      <c r="K375" s="8">
        <f t="shared" ref="K375:K379" si="114">J375-I375</f>
        <v>18</v>
      </c>
      <c r="L375" s="4"/>
      <c r="M375" s="103" t="s">
        <v>116</v>
      </c>
    </row>
    <row r="376" spans="1:13" ht="15" customHeight="1" x14ac:dyDescent="0.25">
      <c r="A376" s="62"/>
      <c r="B376" s="104"/>
      <c r="C376" s="80"/>
      <c r="D376" s="68"/>
      <c r="E376" s="68"/>
      <c r="F376" s="71"/>
      <c r="G376" s="110"/>
      <c r="H376" s="46" t="s">
        <v>79</v>
      </c>
      <c r="I376" s="4">
        <v>95</v>
      </c>
      <c r="J376" s="4">
        <v>100</v>
      </c>
      <c r="K376" s="8">
        <f t="shared" si="114"/>
        <v>5</v>
      </c>
      <c r="L376" s="4"/>
      <c r="M376" s="104"/>
    </row>
    <row r="377" spans="1:13" ht="25.5" x14ac:dyDescent="0.25">
      <c r="A377" s="62"/>
      <c r="B377" s="104"/>
      <c r="C377" s="80"/>
      <c r="D377" s="68"/>
      <c r="E377" s="68"/>
      <c r="F377" s="71"/>
      <c r="G377" s="110"/>
      <c r="H377" s="46" t="s">
        <v>80</v>
      </c>
      <c r="I377" s="4">
        <v>3</v>
      </c>
      <c r="J377" s="4">
        <v>0</v>
      </c>
      <c r="K377" s="8">
        <f t="shared" si="114"/>
        <v>-3</v>
      </c>
      <c r="L377" s="4"/>
      <c r="M377" s="104"/>
    </row>
    <row r="378" spans="1:13" ht="25.5" x14ac:dyDescent="0.25">
      <c r="A378" s="62"/>
      <c r="B378" s="104"/>
      <c r="C378" s="80"/>
      <c r="D378" s="68"/>
      <c r="E378" s="68"/>
      <c r="F378" s="71"/>
      <c r="G378" s="110"/>
      <c r="H378" s="46" t="s">
        <v>81</v>
      </c>
      <c r="I378" s="4">
        <v>3</v>
      </c>
      <c r="J378" s="4">
        <v>0</v>
      </c>
      <c r="K378" s="8">
        <f t="shared" si="114"/>
        <v>-3</v>
      </c>
      <c r="L378" s="4"/>
      <c r="M378" s="104"/>
    </row>
    <row r="379" spans="1:13" ht="15" customHeight="1" x14ac:dyDescent="0.25">
      <c r="A379" s="62"/>
      <c r="B379" s="104"/>
      <c r="C379" s="80"/>
      <c r="D379" s="68"/>
      <c r="E379" s="68"/>
      <c r="F379" s="71"/>
      <c r="G379" s="110"/>
      <c r="H379" s="46" t="s">
        <v>82</v>
      </c>
      <c r="I379" s="4">
        <v>65</v>
      </c>
      <c r="J379" s="4">
        <v>99</v>
      </c>
      <c r="K379" s="8">
        <f t="shared" si="114"/>
        <v>34</v>
      </c>
      <c r="L379" s="4"/>
      <c r="M379" s="104"/>
    </row>
    <row r="380" spans="1:13" ht="15" customHeight="1" x14ac:dyDescent="0.25">
      <c r="A380" s="62"/>
      <c r="B380" s="104"/>
      <c r="C380" s="81"/>
      <c r="D380" s="69"/>
      <c r="E380" s="69"/>
      <c r="F380" s="72"/>
      <c r="G380" s="110"/>
      <c r="H380" s="46" t="s">
        <v>72</v>
      </c>
      <c r="I380" s="4">
        <v>100</v>
      </c>
      <c r="J380" s="4">
        <v>100</v>
      </c>
      <c r="K380" s="8">
        <f t="shared" ref="K380" si="115">-(100-(J380*100/I380))</f>
        <v>0</v>
      </c>
      <c r="L380" s="2"/>
      <c r="M380" s="104"/>
    </row>
    <row r="381" spans="1:13" ht="26.25" customHeight="1" x14ac:dyDescent="0.25">
      <c r="A381" s="62"/>
      <c r="B381" s="104"/>
      <c r="C381" s="79" t="s">
        <v>38</v>
      </c>
      <c r="D381" s="67">
        <v>86</v>
      </c>
      <c r="E381" s="67">
        <v>86</v>
      </c>
      <c r="F381" s="70">
        <f>E381/D381*100-100</f>
        <v>0</v>
      </c>
      <c r="G381" s="110"/>
      <c r="H381" s="46" t="s">
        <v>71</v>
      </c>
      <c r="I381" s="4">
        <v>70</v>
      </c>
      <c r="J381" s="4">
        <v>88</v>
      </c>
      <c r="K381" s="8">
        <f t="shared" ref="K381:K385" si="116">J381-I381</f>
        <v>18</v>
      </c>
      <c r="L381" s="4"/>
      <c r="M381" s="104"/>
    </row>
    <row r="382" spans="1:13" ht="15" customHeight="1" x14ac:dyDescent="0.25">
      <c r="A382" s="62"/>
      <c r="B382" s="104"/>
      <c r="C382" s="80"/>
      <c r="D382" s="68"/>
      <c r="E382" s="68"/>
      <c r="F382" s="71"/>
      <c r="G382" s="110"/>
      <c r="H382" s="46" t="s">
        <v>79</v>
      </c>
      <c r="I382" s="4">
        <v>95</v>
      </c>
      <c r="J382" s="4">
        <v>100</v>
      </c>
      <c r="K382" s="8">
        <f t="shared" si="116"/>
        <v>5</v>
      </c>
      <c r="L382" s="4"/>
      <c r="M382" s="104"/>
    </row>
    <row r="383" spans="1:13" ht="25.5" x14ac:dyDescent="0.25">
      <c r="A383" s="62"/>
      <c r="B383" s="104"/>
      <c r="C383" s="80"/>
      <c r="D383" s="68"/>
      <c r="E383" s="68"/>
      <c r="F383" s="71"/>
      <c r="G383" s="110"/>
      <c r="H383" s="46" t="s">
        <v>80</v>
      </c>
      <c r="I383" s="4">
        <v>3</v>
      </c>
      <c r="J383" s="4">
        <v>0</v>
      </c>
      <c r="K383" s="8">
        <f t="shared" si="116"/>
        <v>-3</v>
      </c>
      <c r="L383" s="4"/>
      <c r="M383" s="104"/>
    </row>
    <row r="384" spans="1:13" ht="25.5" x14ac:dyDescent="0.25">
      <c r="A384" s="62"/>
      <c r="B384" s="104"/>
      <c r="C384" s="80"/>
      <c r="D384" s="68"/>
      <c r="E384" s="68"/>
      <c r="F384" s="71"/>
      <c r="G384" s="110"/>
      <c r="H384" s="46" t="s">
        <v>81</v>
      </c>
      <c r="I384" s="4">
        <v>3</v>
      </c>
      <c r="J384" s="4">
        <v>0</v>
      </c>
      <c r="K384" s="8">
        <f t="shared" si="116"/>
        <v>-3</v>
      </c>
      <c r="L384" s="4"/>
      <c r="M384" s="104"/>
    </row>
    <row r="385" spans="1:13" ht="15" customHeight="1" x14ac:dyDescent="0.25">
      <c r="A385" s="62"/>
      <c r="B385" s="104"/>
      <c r="C385" s="80"/>
      <c r="D385" s="68"/>
      <c r="E385" s="68"/>
      <c r="F385" s="71"/>
      <c r="G385" s="110"/>
      <c r="H385" s="46" t="s">
        <v>82</v>
      </c>
      <c r="I385" s="4">
        <v>65</v>
      </c>
      <c r="J385" s="4">
        <v>99</v>
      </c>
      <c r="K385" s="8">
        <f t="shared" si="116"/>
        <v>34</v>
      </c>
      <c r="L385" s="4"/>
      <c r="M385" s="104"/>
    </row>
    <row r="386" spans="1:13" ht="15" customHeight="1" x14ac:dyDescent="0.25">
      <c r="A386" s="62"/>
      <c r="B386" s="104"/>
      <c r="C386" s="81"/>
      <c r="D386" s="69"/>
      <c r="E386" s="69"/>
      <c r="F386" s="72"/>
      <c r="G386" s="110"/>
      <c r="H386" s="46" t="s">
        <v>72</v>
      </c>
      <c r="I386" s="4">
        <v>100</v>
      </c>
      <c r="J386" s="4">
        <v>100</v>
      </c>
      <c r="K386" s="8">
        <f t="shared" ref="K386" si="117">-(100-(J386*100/I386))</f>
        <v>0</v>
      </c>
      <c r="L386" s="2"/>
      <c r="M386" s="104"/>
    </row>
    <row r="387" spans="1:13" ht="26.25" customHeight="1" x14ac:dyDescent="0.25">
      <c r="A387" s="62"/>
      <c r="B387" s="104"/>
      <c r="C387" s="79" t="s">
        <v>39</v>
      </c>
      <c r="D387" s="67">
        <v>11</v>
      </c>
      <c r="E387" s="67">
        <v>9</v>
      </c>
      <c r="F387" s="70">
        <f>E387/D387*100-100</f>
        <v>-18.181818181818173</v>
      </c>
      <c r="G387" s="110"/>
      <c r="H387" s="46" t="s">
        <v>71</v>
      </c>
      <c r="I387" s="4">
        <v>70</v>
      </c>
      <c r="J387" s="4">
        <v>88</v>
      </c>
      <c r="K387" s="8">
        <f t="shared" ref="K387:K391" si="118">J387-I387</f>
        <v>18</v>
      </c>
      <c r="L387" s="4"/>
      <c r="M387" s="104"/>
    </row>
    <row r="388" spans="1:13" ht="15" customHeight="1" x14ac:dyDescent="0.25">
      <c r="A388" s="62"/>
      <c r="B388" s="104"/>
      <c r="C388" s="80"/>
      <c r="D388" s="68"/>
      <c r="E388" s="68"/>
      <c r="F388" s="71"/>
      <c r="G388" s="110"/>
      <c r="H388" s="46" t="s">
        <v>79</v>
      </c>
      <c r="I388" s="4">
        <v>95</v>
      </c>
      <c r="J388" s="4">
        <v>100</v>
      </c>
      <c r="K388" s="8">
        <f t="shared" si="118"/>
        <v>5</v>
      </c>
      <c r="L388" s="4"/>
      <c r="M388" s="104"/>
    </row>
    <row r="389" spans="1:13" ht="25.5" x14ac:dyDescent="0.25">
      <c r="A389" s="62"/>
      <c r="B389" s="104"/>
      <c r="C389" s="80"/>
      <c r="D389" s="68"/>
      <c r="E389" s="68"/>
      <c r="F389" s="71"/>
      <c r="G389" s="110"/>
      <c r="H389" s="46" t="s">
        <v>80</v>
      </c>
      <c r="I389" s="4">
        <v>3</v>
      </c>
      <c r="J389" s="4">
        <v>0</v>
      </c>
      <c r="K389" s="8">
        <f t="shared" si="118"/>
        <v>-3</v>
      </c>
      <c r="L389" s="4"/>
      <c r="M389" s="104"/>
    </row>
    <row r="390" spans="1:13" ht="25.5" x14ac:dyDescent="0.25">
      <c r="A390" s="62"/>
      <c r="B390" s="104"/>
      <c r="C390" s="80"/>
      <c r="D390" s="68"/>
      <c r="E390" s="68"/>
      <c r="F390" s="71"/>
      <c r="G390" s="110"/>
      <c r="H390" s="46" t="s">
        <v>81</v>
      </c>
      <c r="I390" s="4">
        <v>3</v>
      </c>
      <c r="J390" s="4">
        <v>0</v>
      </c>
      <c r="K390" s="8">
        <f t="shared" si="118"/>
        <v>-3</v>
      </c>
      <c r="L390" s="4"/>
      <c r="M390" s="104"/>
    </row>
    <row r="391" spans="1:13" ht="15" customHeight="1" x14ac:dyDescent="0.25">
      <c r="A391" s="62"/>
      <c r="B391" s="104"/>
      <c r="C391" s="80"/>
      <c r="D391" s="68"/>
      <c r="E391" s="68"/>
      <c r="F391" s="71"/>
      <c r="G391" s="110"/>
      <c r="H391" s="46" t="s">
        <v>82</v>
      </c>
      <c r="I391" s="4">
        <v>65</v>
      </c>
      <c r="J391" s="4">
        <v>99</v>
      </c>
      <c r="K391" s="8">
        <f t="shared" si="118"/>
        <v>34</v>
      </c>
      <c r="L391" s="4"/>
      <c r="M391" s="104"/>
    </row>
    <row r="392" spans="1:13" ht="15.75" customHeight="1" x14ac:dyDescent="0.25">
      <c r="A392" s="63"/>
      <c r="B392" s="105"/>
      <c r="C392" s="81"/>
      <c r="D392" s="69"/>
      <c r="E392" s="69"/>
      <c r="F392" s="72"/>
      <c r="G392" s="110"/>
      <c r="H392" s="46" t="s">
        <v>72</v>
      </c>
      <c r="I392" s="4">
        <v>100</v>
      </c>
      <c r="J392" s="4">
        <v>100</v>
      </c>
      <c r="K392" s="8">
        <f t="shared" ref="K392:K428" si="119">-(100-(J392*100/I392))</f>
        <v>0</v>
      </c>
      <c r="L392" s="4"/>
      <c r="M392" s="105"/>
    </row>
    <row r="393" spans="1:13" ht="36" customHeight="1" x14ac:dyDescent="0.25">
      <c r="A393" s="61">
        <v>34</v>
      </c>
      <c r="B393" s="103" t="s">
        <v>34</v>
      </c>
      <c r="C393" s="79" t="s">
        <v>37</v>
      </c>
      <c r="D393" s="67">
        <v>63</v>
      </c>
      <c r="E393" s="67">
        <v>62</v>
      </c>
      <c r="F393" s="70">
        <f>E393/D393*100-100</f>
        <v>-1.5873015873015959</v>
      </c>
      <c r="G393" s="110"/>
      <c r="H393" s="46" t="s">
        <v>71</v>
      </c>
      <c r="I393" s="4">
        <v>70</v>
      </c>
      <c r="J393" s="4">
        <v>69</v>
      </c>
      <c r="K393" s="8">
        <f t="shared" ref="K393:K397" si="120">J393-I393</f>
        <v>-1</v>
      </c>
      <c r="L393" s="3" t="s">
        <v>78</v>
      </c>
      <c r="M393" s="103" t="s">
        <v>114</v>
      </c>
    </row>
    <row r="394" spans="1:13" ht="24" customHeight="1" x14ac:dyDescent="0.25">
      <c r="A394" s="62"/>
      <c r="B394" s="104"/>
      <c r="C394" s="80"/>
      <c r="D394" s="68"/>
      <c r="E394" s="68"/>
      <c r="F394" s="71"/>
      <c r="G394" s="110"/>
      <c r="H394" s="46" t="s">
        <v>79</v>
      </c>
      <c r="I394" s="4">
        <v>95</v>
      </c>
      <c r="J394" s="4">
        <v>100</v>
      </c>
      <c r="K394" s="8">
        <f t="shared" si="120"/>
        <v>5</v>
      </c>
      <c r="L394" s="4"/>
      <c r="M394" s="104"/>
    </row>
    <row r="395" spans="1:13" ht="25.5" x14ac:dyDescent="0.25">
      <c r="A395" s="62"/>
      <c r="B395" s="104"/>
      <c r="C395" s="80"/>
      <c r="D395" s="68"/>
      <c r="E395" s="68"/>
      <c r="F395" s="71"/>
      <c r="G395" s="110"/>
      <c r="H395" s="46" t="s">
        <v>80</v>
      </c>
      <c r="I395" s="4">
        <v>3</v>
      </c>
      <c r="J395" s="4">
        <v>0</v>
      </c>
      <c r="K395" s="8">
        <f t="shared" si="120"/>
        <v>-3</v>
      </c>
      <c r="L395" s="4"/>
      <c r="M395" s="104"/>
    </row>
    <row r="396" spans="1:13" ht="25.5" x14ac:dyDescent="0.25">
      <c r="A396" s="62"/>
      <c r="B396" s="104"/>
      <c r="C396" s="80"/>
      <c r="D396" s="68"/>
      <c r="E396" s="68"/>
      <c r="F396" s="71"/>
      <c r="G396" s="110"/>
      <c r="H396" s="46" t="s">
        <v>81</v>
      </c>
      <c r="I396" s="4">
        <v>3</v>
      </c>
      <c r="J396" s="4">
        <v>0</v>
      </c>
      <c r="K396" s="8">
        <f t="shared" si="120"/>
        <v>-3</v>
      </c>
      <c r="L396" s="4"/>
      <c r="M396" s="104"/>
    </row>
    <row r="397" spans="1:13" ht="15" customHeight="1" x14ac:dyDescent="0.25">
      <c r="A397" s="62"/>
      <c r="B397" s="104"/>
      <c r="C397" s="80"/>
      <c r="D397" s="68"/>
      <c r="E397" s="68"/>
      <c r="F397" s="71"/>
      <c r="G397" s="110"/>
      <c r="H397" s="46" t="s">
        <v>82</v>
      </c>
      <c r="I397" s="4">
        <v>65</v>
      </c>
      <c r="J397" s="4">
        <v>100</v>
      </c>
      <c r="K397" s="8">
        <f t="shared" si="120"/>
        <v>35</v>
      </c>
      <c r="L397" s="4"/>
      <c r="M397" s="104"/>
    </row>
    <row r="398" spans="1:13" ht="15" customHeight="1" x14ac:dyDescent="0.25">
      <c r="A398" s="62"/>
      <c r="B398" s="104"/>
      <c r="C398" s="81"/>
      <c r="D398" s="69"/>
      <c r="E398" s="69"/>
      <c r="F398" s="72"/>
      <c r="G398" s="110"/>
      <c r="H398" s="46" t="s">
        <v>72</v>
      </c>
      <c r="I398" s="4">
        <v>100</v>
      </c>
      <c r="J398" s="4">
        <v>100</v>
      </c>
      <c r="K398" s="8">
        <f t="shared" si="119"/>
        <v>0</v>
      </c>
      <c r="L398" s="4"/>
      <c r="M398" s="104"/>
    </row>
    <row r="399" spans="1:13" ht="39.75" customHeight="1" x14ac:dyDescent="0.25">
      <c r="A399" s="62"/>
      <c r="B399" s="104"/>
      <c r="C399" s="79" t="s">
        <v>38</v>
      </c>
      <c r="D399" s="67">
        <v>72</v>
      </c>
      <c r="E399" s="67">
        <v>73</v>
      </c>
      <c r="F399" s="70">
        <f>E399/D399*100-100</f>
        <v>1.3888888888888857</v>
      </c>
      <c r="G399" s="110"/>
      <c r="H399" s="46" t="s">
        <v>71</v>
      </c>
      <c r="I399" s="4">
        <v>70</v>
      </c>
      <c r="J399" s="4">
        <v>69</v>
      </c>
      <c r="K399" s="8">
        <f t="shared" ref="K399:K403" si="121">J399-I399</f>
        <v>-1</v>
      </c>
      <c r="L399" s="3" t="s">
        <v>78</v>
      </c>
      <c r="M399" s="104"/>
    </row>
    <row r="400" spans="1:13" ht="15" customHeight="1" x14ac:dyDescent="0.25">
      <c r="A400" s="62"/>
      <c r="B400" s="104"/>
      <c r="C400" s="80"/>
      <c r="D400" s="68"/>
      <c r="E400" s="68"/>
      <c r="F400" s="71"/>
      <c r="G400" s="110"/>
      <c r="H400" s="46" t="s">
        <v>79</v>
      </c>
      <c r="I400" s="4">
        <v>95</v>
      </c>
      <c r="J400" s="4">
        <v>100</v>
      </c>
      <c r="K400" s="8">
        <f t="shared" si="121"/>
        <v>5</v>
      </c>
      <c r="L400" s="4"/>
      <c r="M400" s="104"/>
    </row>
    <row r="401" spans="1:13" ht="25.5" x14ac:dyDescent="0.25">
      <c r="A401" s="62"/>
      <c r="B401" s="104"/>
      <c r="C401" s="80"/>
      <c r="D401" s="68"/>
      <c r="E401" s="68"/>
      <c r="F401" s="71"/>
      <c r="G401" s="110"/>
      <c r="H401" s="46" t="s">
        <v>80</v>
      </c>
      <c r="I401" s="4">
        <v>3</v>
      </c>
      <c r="J401" s="4">
        <v>0</v>
      </c>
      <c r="K401" s="8">
        <f t="shared" si="121"/>
        <v>-3</v>
      </c>
      <c r="L401" s="4"/>
      <c r="M401" s="104"/>
    </row>
    <row r="402" spans="1:13" ht="25.5" x14ac:dyDescent="0.25">
      <c r="A402" s="62"/>
      <c r="B402" s="104"/>
      <c r="C402" s="80"/>
      <c r="D402" s="68"/>
      <c r="E402" s="68"/>
      <c r="F402" s="71"/>
      <c r="G402" s="110"/>
      <c r="H402" s="46" t="s">
        <v>81</v>
      </c>
      <c r="I402" s="4">
        <v>3</v>
      </c>
      <c r="J402" s="4">
        <v>0</v>
      </c>
      <c r="K402" s="8">
        <f t="shared" si="121"/>
        <v>-3</v>
      </c>
      <c r="L402" s="4"/>
      <c r="M402" s="104"/>
    </row>
    <row r="403" spans="1:13" ht="15" customHeight="1" x14ac:dyDescent="0.25">
      <c r="A403" s="62"/>
      <c r="B403" s="104"/>
      <c r="C403" s="80"/>
      <c r="D403" s="68"/>
      <c r="E403" s="68"/>
      <c r="F403" s="71"/>
      <c r="G403" s="110"/>
      <c r="H403" s="46" t="s">
        <v>82</v>
      </c>
      <c r="I403" s="4">
        <v>65</v>
      </c>
      <c r="J403" s="4">
        <v>100</v>
      </c>
      <c r="K403" s="8">
        <f t="shared" si="121"/>
        <v>35</v>
      </c>
      <c r="L403" s="4"/>
      <c r="M403" s="104"/>
    </row>
    <row r="404" spans="1:13" ht="15.75" customHeight="1" x14ac:dyDescent="0.25">
      <c r="A404" s="63"/>
      <c r="B404" s="105"/>
      <c r="C404" s="81"/>
      <c r="D404" s="69"/>
      <c r="E404" s="69"/>
      <c r="F404" s="72"/>
      <c r="G404" s="110"/>
      <c r="H404" s="46" t="s">
        <v>72</v>
      </c>
      <c r="I404" s="4">
        <v>100</v>
      </c>
      <c r="J404" s="4">
        <v>100</v>
      </c>
      <c r="K404" s="8">
        <f t="shared" si="119"/>
        <v>0</v>
      </c>
      <c r="L404" s="4"/>
      <c r="M404" s="105"/>
    </row>
    <row r="405" spans="1:13" ht="39" customHeight="1" x14ac:dyDescent="0.25">
      <c r="A405" s="61">
        <v>35</v>
      </c>
      <c r="B405" s="103" t="s">
        <v>35</v>
      </c>
      <c r="C405" s="79" t="s">
        <v>37</v>
      </c>
      <c r="D405" s="67">
        <v>65</v>
      </c>
      <c r="E405" s="67">
        <v>68</v>
      </c>
      <c r="F405" s="70">
        <f>E405/D405*100-100</f>
        <v>4.6153846153846274</v>
      </c>
      <c r="G405" s="110"/>
      <c r="H405" s="46" t="s">
        <v>71</v>
      </c>
      <c r="I405" s="4">
        <v>70</v>
      </c>
      <c r="J405" s="4">
        <v>59</v>
      </c>
      <c r="K405" s="8">
        <f t="shared" ref="K405:K409" si="122">J405-I405</f>
        <v>-11</v>
      </c>
      <c r="L405" s="3" t="s">
        <v>78</v>
      </c>
      <c r="M405" s="103" t="s">
        <v>114</v>
      </c>
    </row>
    <row r="406" spans="1:13" ht="15" customHeight="1" x14ac:dyDescent="0.25">
      <c r="A406" s="62"/>
      <c r="B406" s="104"/>
      <c r="C406" s="80"/>
      <c r="D406" s="68"/>
      <c r="E406" s="68"/>
      <c r="F406" s="71"/>
      <c r="G406" s="110"/>
      <c r="H406" s="46" t="s">
        <v>79</v>
      </c>
      <c r="I406" s="4">
        <v>95</v>
      </c>
      <c r="J406" s="4">
        <v>100</v>
      </c>
      <c r="K406" s="8">
        <f t="shared" si="122"/>
        <v>5</v>
      </c>
      <c r="L406" s="4"/>
      <c r="M406" s="104"/>
    </row>
    <row r="407" spans="1:13" ht="25.5" x14ac:dyDescent="0.25">
      <c r="A407" s="62"/>
      <c r="B407" s="104"/>
      <c r="C407" s="80"/>
      <c r="D407" s="68"/>
      <c r="E407" s="68"/>
      <c r="F407" s="71"/>
      <c r="G407" s="110"/>
      <c r="H407" s="46" t="s">
        <v>80</v>
      </c>
      <c r="I407" s="4">
        <v>3</v>
      </c>
      <c r="J407" s="4">
        <v>0</v>
      </c>
      <c r="K407" s="8">
        <f t="shared" si="122"/>
        <v>-3</v>
      </c>
      <c r="L407" s="4"/>
      <c r="M407" s="104"/>
    </row>
    <row r="408" spans="1:13" ht="25.5" x14ac:dyDescent="0.25">
      <c r="A408" s="62"/>
      <c r="B408" s="104"/>
      <c r="C408" s="80"/>
      <c r="D408" s="68"/>
      <c r="E408" s="68"/>
      <c r="F408" s="71"/>
      <c r="G408" s="110"/>
      <c r="H408" s="46" t="s">
        <v>81</v>
      </c>
      <c r="I408" s="4">
        <v>3</v>
      </c>
      <c r="J408" s="4">
        <v>0</v>
      </c>
      <c r="K408" s="8">
        <f t="shared" si="122"/>
        <v>-3</v>
      </c>
      <c r="L408" s="4"/>
      <c r="M408" s="104"/>
    </row>
    <row r="409" spans="1:13" ht="15" customHeight="1" x14ac:dyDescent="0.25">
      <c r="A409" s="62"/>
      <c r="B409" s="104"/>
      <c r="C409" s="80"/>
      <c r="D409" s="68"/>
      <c r="E409" s="68"/>
      <c r="F409" s="71"/>
      <c r="G409" s="110"/>
      <c r="H409" s="46" t="s">
        <v>82</v>
      </c>
      <c r="I409" s="4">
        <v>65</v>
      </c>
      <c r="J409" s="4">
        <v>99</v>
      </c>
      <c r="K409" s="8">
        <f t="shared" si="122"/>
        <v>34</v>
      </c>
      <c r="L409" s="4"/>
      <c r="M409" s="104"/>
    </row>
    <row r="410" spans="1:13" ht="15" customHeight="1" x14ac:dyDescent="0.25">
      <c r="A410" s="62"/>
      <c r="B410" s="104"/>
      <c r="C410" s="81"/>
      <c r="D410" s="69"/>
      <c r="E410" s="69"/>
      <c r="F410" s="72"/>
      <c r="G410" s="110"/>
      <c r="H410" s="46" t="s">
        <v>72</v>
      </c>
      <c r="I410" s="4">
        <v>100</v>
      </c>
      <c r="J410" s="4">
        <v>100</v>
      </c>
      <c r="K410" s="8">
        <f t="shared" si="119"/>
        <v>0</v>
      </c>
      <c r="L410" s="4"/>
      <c r="M410" s="104"/>
    </row>
    <row r="411" spans="1:13" ht="44.25" customHeight="1" x14ac:dyDescent="0.25">
      <c r="A411" s="62"/>
      <c r="B411" s="104"/>
      <c r="C411" s="79" t="s">
        <v>38</v>
      </c>
      <c r="D411" s="67">
        <v>70</v>
      </c>
      <c r="E411" s="67">
        <v>69</v>
      </c>
      <c r="F411" s="70">
        <f t="shared" ref="F411" si="123">E411/D411*100-100</f>
        <v>-1.4285714285714164</v>
      </c>
      <c r="G411" s="110"/>
      <c r="H411" s="46" t="s">
        <v>71</v>
      </c>
      <c r="I411" s="4">
        <v>70</v>
      </c>
      <c r="J411" s="4">
        <v>59</v>
      </c>
      <c r="K411" s="8">
        <f t="shared" ref="K411:K415" si="124">J411-I411</f>
        <v>-11</v>
      </c>
      <c r="L411" s="3" t="s">
        <v>78</v>
      </c>
      <c r="M411" s="104"/>
    </row>
    <row r="412" spans="1:13" ht="15" customHeight="1" x14ac:dyDescent="0.25">
      <c r="A412" s="62"/>
      <c r="B412" s="104"/>
      <c r="C412" s="80"/>
      <c r="D412" s="68"/>
      <c r="E412" s="68"/>
      <c r="F412" s="71"/>
      <c r="G412" s="110"/>
      <c r="H412" s="46" t="s">
        <v>79</v>
      </c>
      <c r="I412" s="4">
        <v>95</v>
      </c>
      <c r="J412" s="4">
        <v>100</v>
      </c>
      <c r="K412" s="8">
        <f t="shared" si="124"/>
        <v>5</v>
      </c>
      <c r="L412" s="4"/>
      <c r="M412" s="104"/>
    </row>
    <row r="413" spans="1:13" ht="25.5" x14ac:dyDescent="0.25">
      <c r="A413" s="62"/>
      <c r="B413" s="104"/>
      <c r="C413" s="80"/>
      <c r="D413" s="68"/>
      <c r="E413" s="68"/>
      <c r="F413" s="71"/>
      <c r="G413" s="110"/>
      <c r="H413" s="46" t="s">
        <v>80</v>
      </c>
      <c r="I413" s="4">
        <v>3</v>
      </c>
      <c r="J413" s="4">
        <v>0</v>
      </c>
      <c r="K413" s="8">
        <f t="shared" si="124"/>
        <v>-3</v>
      </c>
      <c r="L413" s="4"/>
      <c r="M413" s="104"/>
    </row>
    <row r="414" spans="1:13" ht="25.5" x14ac:dyDescent="0.25">
      <c r="A414" s="62"/>
      <c r="B414" s="104"/>
      <c r="C414" s="80"/>
      <c r="D414" s="68"/>
      <c r="E414" s="68"/>
      <c r="F414" s="71"/>
      <c r="G414" s="110"/>
      <c r="H414" s="46" t="s">
        <v>81</v>
      </c>
      <c r="I414" s="4">
        <v>3</v>
      </c>
      <c r="J414" s="4">
        <v>0</v>
      </c>
      <c r="K414" s="8">
        <f t="shared" si="124"/>
        <v>-3</v>
      </c>
      <c r="L414" s="4"/>
      <c r="M414" s="104"/>
    </row>
    <row r="415" spans="1:13" ht="15" customHeight="1" x14ac:dyDescent="0.25">
      <c r="A415" s="62"/>
      <c r="B415" s="104"/>
      <c r="C415" s="80"/>
      <c r="D415" s="68"/>
      <c r="E415" s="68"/>
      <c r="F415" s="71"/>
      <c r="G415" s="110"/>
      <c r="H415" s="46" t="s">
        <v>82</v>
      </c>
      <c r="I415" s="4">
        <v>65</v>
      </c>
      <c r="J415" s="4">
        <v>99</v>
      </c>
      <c r="K415" s="8">
        <f t="shared" si="124"/>
        <v>34</v>
      </c>
      <c r="L415" s="4"/>
      <c r="M415" s="104"/>
    </row>
    <row r="416" spans="1:13" ht="15.75" customHeight="1" x14ac:dyDescent="0.25">
      <c r="A416" s="63"/>
      <c r="B416" s="105"/>
      <c r="C416" s="81"/>
      <c r="D416" s="69"/>
      <c r="E416" s="69"/>
      <c r="F416" s="72"/>
      <c r="G416" s="110"/>
      <c r="H416" s="46" t="s">
        <v>72</v>
      </c>
      <c r="I416" s="4">
        <v>100</v>
      </c>
      <c r="J416" s="4">
        <v>100</v>
      </c>
      <c r="K416" s="8">
        <f t="shared" si="119"/>
        <v>0</v>
      </c>
      <c r="L416" s="4"/>
      <c r="M416" s="105"/>
    </row>
    <row r="417" spans="1:13" ht="39" customHeight="1" x14ac:dyDescent="0.25">
      <c r="A417" s="61">
        <v>36</v>
      </c>
      <c r="B417" s="103" t="s">
        <v>36</v>
      </c>
      <c r="C417" s="79" t="s">
        <v>37</v>
      </c>
      <c r="D417" s="67">
        <v>7</v>
      </c>
      <c r="E417" s="67">
        <v>6</v>
      </c>
      <c r="F417" s="70">
        <f>E417/D417*100-100</f>
        <v>-14.285714285714292</v>
      </c>
      <c r="G417" s="110"/>
      <c r="H417" s="46" t="s">
        <v>71</v>
      </c>
      <c r="I417" s="4">
        <v>70</v>
      </c>
      <c r="J417" s="4">
        <v>67</v>
      </c>
      <c r="K417" s="8">
        <f t="shared" ref="K417:K421" si="125">J417-I417</f>
        <v>-3</v>
      </c>
      <c r="L417" s="3" t="s">
        <v>78</v>
      </c>
      <c r="M417" s="103" t="s">
        <v>114</v>
      </c>
    </row>
    <row r="418" spans="1:13" ht="15" customHeight="1" x14ac:dyDescent="0.25">
      <c r="A418" s="62"/>
      <c r="B418" s="104"/>
      <c r="C418" s="80"/>
      <c r="D418" s="68"/>
      <c r="E418" s="68"/>
      <c r="F418" s="71"/>
      <c r="G418" s="110"/>
      <c r="H418" s="46" t="s">
        <v>79</v>
      </c>
      <c r="I418" s="4">
        <v>95</v>
      </c>
      <c r="J418" s="4">
        <v>100</v>
      </c>
      <c r="K418" s="8">
        <f t="shared" si="125"/>
        <v>5</v>
      </c>
      <c r="L418" s="4"/>
      <c r="M418" s="104"/>
    </row>
    <row r="419" spans="1:13" ht="25.5" x14ac:dyDescent="0.25">
      <c r="A419" s="62"/>
      <c r="B419" s="104"/>
      <c r="C419" s="80"/>
      <c r="D419" s="68"/>
      <c r="E419" s="68"/>
      <c r="F419" s="71"/>
      <c r="G419" s="110"/>
      <c r="H419" s="46" t="s">
        <v>80</v>
      </c>
      <c r="I419" s="4">
        <v>3</v>
      </c>
      <c r="J419" s="4">
        <v>0</v>
      </c>
      <c r="K419" s="8">
        <f t="shared" si="125"/>
        <v>-3</v>
      </c>
      <c r="L419" s="4"/>
      <c r="M419" s="104"/>
    </row>
    <row r="420" spans="1:13" ht="25.5" x14ac:dyDescent="0.25">
      <c r="A420" s="62"/>
      <c r="B420" s="104"/>
      <c r="C420" s="80"/>
      <c r="D420" s="68"/>
      <c r="E420" s="68"/>
      <c r="F420" s="71"/>
      <c r="G420" s="110"/>
      <c r="H420" s="46" t="s">
        <v>81</v>
      </c>
      <c r="I420" s="4">
        <v>3</v>
      </c>
      <c r="J420" s="4">
        <v>0</v>
      </c>
      <c r="K420" s="8">
        <f t="shared" si="125"/>
        <v>-3</v>
      </c>
      <c r="L420" s="4"/>
      <c r="M420" s="104"/>
    </row>
    <row r="421" spans="1:13" ht="15" customHeight="1" x14ac:dyDescent="0.25">
      <c r="A421" s="62"/>
      <c r="B421" s="104"/>
      <c r="C421" s="80"/>
      <c r="D421" s="68"/>
      <c r="E421" s="68"/>
      <c r="F421" s="71"/>
      <c r="G421" s="110"/>
      <c r="H421" s="46" t="s">
        <v>82</v>
      </c>
      <c r="I421" s="4">
        <v>65</v>
      </c>
      <c r="J421" s="4">
        <v>93</v>
      </c>
      <c r="K421" s="8">
        <f t="shared" si="125"/>
        <v>28</v>
      </c>
      <c r="L421" s="4"/>
      <c r="M421" s="104"/>
    </row>
    <row r="422" spans="1:13" ht="15.75" customHeight="1" x14ac:dyDescent="0.25">
      <c r="A422" s="62"/>
      <c r="B422" s="104"/>
      <c r="C422" s="81"/>
      <c r="D422" s="69"/>
      <c r="E422" s="69"/>
      <c r="F422" s="72"/>
      <c r="G422" s="110"/>
      <c r="H422" s="46" t="s">
        <v>72</v>
      </c>
      <c r="I422" s="4">
        <v>100</v>
      </c>
      <c r="J422" s="4">
        <v>100</v>
      </c>
      <c r="K422" s="8">
        <f t="shared" si="119"/>
        <v>0</v>
      </c>
      <c r="L422" s="4"/>
      <c r="M422" s="104"/>
    </row>
    <row r="423" spans="1:13" ht="37.5" customHeight="1" x14ac:dyDescent="0.25">
      <c r="A423" s="62"/>
      <c r="B423" s="104"/>
      <c r="C423" s="79" t="s">
        <v>38</v>
      </c>
      <c r="D423" s="67">
        <v>9</v>
      </c>
      <c r="E423" s="67">
        <v>8</v>
      </c>
      <c r="F423" s="70">
        <f>E423/D423*100-100</f>
        <v>-11.111111111111114</v>
      </c>
      <c r="G423" s="110"/>
      <c r="H423" s="46" t="s">
        <v>71</v>
      </c>
      <c r="I423" s="4">
        <v>70</v>
      </c>
      <c r="J423" s="4">
        <v>67</v>
      </c>
      <c r="K423" s="8">
        <f t="shared" ref="K423:K427" si="126">J423-I423</f>
        <v>-3</v>
      </c>
      <c r="L423" s="3" t="s">
        <v>78</v>
      </c>
      <c r="M423" s="104"/>
    </row>
    <row r="424" spans="1:13" ht="15" customHeight="1" x14ac:dyDescent="0.25">
      <c r="A424" s="62"/>
      <c r="B424" s="104"/>
      <c r="C424" s="80"/>
      <c r="D424" s="68"/>
      <c r="E424" s="68"/>
      <c r="F424" s="71"/>
      <c r="G424" s="110"/>
      <c r="H424" s="46" t="s">
        <v>79</v>
      </c>
      <c r="I424" s="4">
        <v>95</v>
      </c>
      <c r="J424" s="4">
        <v>100</v>
      </c>
      <c r="K424" s="8">
        <f t="shared" si="126"/>
        <v>5</v>
      </c>
      <c r="L424" s="4"/>
      <c r="M424" s="104"/>
    </row>
    <row r="425" spans="1:13" ht="25.5" x14ac:dyDescent="0.25">
      <c r="A425" s="62"/>
      <c r="B425" s="104"/>
      <c r="C425" s="80"/>
      <c r="D425" s="68"/>
      <c r="E425" s="68"/>
      <c r="F425" s="71"/>
      <c r="G425" s="110"/>
      <c r="H425" s="46" t="s">
        <v>80</v>
      </c>
      <c r="I425" s="4">
        <v>3</v>
      </c>
      <c r="J425" s="4">
        <v>0</v>
      </c>
      <c r="K425" s="8">
        <f t="shared" si="126"/>
        <v>-3</v>
      </c>
      <c r="L425" s="4"/>
      <c r="M425" s="104"/>
    </row>
    <row r="426" spans="1:13" ht="25.5" x14ac:dyDescent="0.25">
      <c r="A426" s="62"/>
      <c r="B426" s="104"/>
      <c r="C426" s="80"/>
      <c r="D426" s="68"/>
      <c r="E426" s="68"/>
      <c r="F426" s="71"/>
      <c r="G426" s="110"/>
      <c r="H426" s="46" t="s">
        <v>81</v>
      </c>
      <c r="I426" s="4">
        <v>3</v>
      </c>
      <c r="J426" s="4">
        <v>0</v>
      </c>
      <c r="K426" s="8">
        <f t="shared" si="126"/>
        <v>-3</v>
      </c>
      <c r="L426" s="4"/>
      <c r="M426" s="104"/>
    </row>
    <row r="427" spans="1:13" ht="15" customHeight="1" x14ac:dyDescent="0.25">
      <c r="A427" s="62"/>
      <c r="B427" s="104"/>
      <c r="C427" s="80"/>
      <c r="D427" s="68"/>
      <c r="E427" s="68"/>
      <c r="F427" s="71"/>
      <c r="G427" s="110"/>
      <c r="H427" s="46" t="s">
        <v>82</v>
      </c>
      <c r="I427" s="4">
        <v>65</v>
      </c>
      <c r="J427" s="4">
        <v>93</v>
      </c>
      <c r="K427" s="8">
        <f t="shared" si="126"/>
        <v>28</v>
      </c>
      <c r="L427" s="4"/>
      <c r="M427" s="104"/>
    </row>
    <row r="428" spans="1:13" ht="15.75" customHeight="1" x14ac:dyDescent="0.25">
      <c r="A428" s="63"/>
      <c r="B428" s="105"/>
      <c r="C428" s="81"/>
      <c r="D428" s="69"/>
      <c r="E428" s="69"/>
      <c r="F428" s="72"/>
      <c r="G428" s="111"/>
      <c r="H428" s="46" t="s">
        <v>72</v>
      </c>
      <c r="I428" s="4">
        <v>100</v>
      </c>
      <c r="J428" s="4">
        <v>100</v>
      </c>
      <c r="K428" s="8">
        <f t="shared" si="119"/>
        <v>0</v>
      </c>
      <c r="L428" s="4"/>
      <c r="M428" s="105"/>
    </row>
    <row r="429" spans="1:13" ht="31.5" customHeight="1" x14ac:dyDescent="0.25">
      <c r="A429" s="61">
        <v>37</v>
      </c>
      <c r="B429" s="76" t="s">
        <v>40</v>
      </c>
      <c r="C429" s="64" t="s">
        <v>43</v>
      </c>
      <c r="D429" s="106">
        <v>535200</v>
      </c>
      <c r="E429" s="106">
        <v>535200</v>
      </c>
      <c r="F429" s="70">
        <v>0</v>
      </c>
      <c r="G429" s="73"/>
      <c r="H429" s="5" t="s">
        <v>84</v>
      </c>
      <c r="I429" s="4">
        <v>70</v>
      </c>
      <c r="J429" s="4">
        <v>95</v>
      </c>
      <c r="K429" s="8">
        <f t="shared" ref="K429:K433" si="127">J429-I429</f>
        <v>25</v>
      </c>
      <c r="L429" s="1"/>
      <c r="M429" s="76" t="s">
        <v>114</v>
      </c>
    </row>
    <row r="430" spans="1:13" ht="38.25" x14ac:dyDescent="0.25">
      <c r="A430" s="62"/>
      <c r="B430" s="77"/>
      <c r="C430" s="65"/>
      <c r="D430" s="107"/>
      <c r="E430" s="107"/>
      <c r="F430" s="71"/>
      <c r="G430" s="74"/>
      <c r="H430" s="6" t="s">
        <v>85</v>
      </c>
      <c r="I430" s="4">
        <v>0</v>
      </c>
      <c r="J430" s="4">
        <v>0</v>
      </c>
      <c r="K430" s="8">
        <f t="shared" si="127"/>
        <v>0</v>
      </c>
      <c r="L430" s="1"/>
      <c r="M430" s="77"/>
    </row>
    <row r="431" spans="1:13" ht="15" customHeight="1" x14ac:dyDescent="0.25">
      <c r="A431" s="62"/>
      <c r="B431" s="77"/>
      <c r="C431" s="65"/>
      <c r="D431" s="107"/>
      <c r="E431" s="107"/>
      <c r="F431" s="71"/>
      <c r="G431" s="74"/>
      <c r="H431" s="5" t="s">
        <v>86</v>
      </c>
      <c r="I431" s="4">
        <v>65</v>
      </c>
      <c r="J431" s="4">
        <v>99</v>
      </c>
      <c r="K431" s="9">
        <f>J431-I431</f>
        <v>34</v>
      </c>
      <c r="L431" s="1"/>
      <c r="M431" s="77"/>
    </row>
    <row r="432" spans="1:13" ht="18" customHeight="1" x14ac:dyDescent="0.25">
      <c r="A432" s="62"/>
      <c r="B432" s="77"/>
      <c r="C432" s="65"/>
      <c r="D432" s="107"/>
      <c r="E432" s="107"/>
      <c r="F432" s="71"/>
      <c r="G432" s="74"/>
      <c r="H432" s="5" t="s">
        <v>87</v>
      </c>
      <c r="I432" s="4">
        <v>85</v>
      </c>
      <c r="J432" s="4">
        <v>100</v>
      </c>
      <c r="K432" s="8">
        <f t="shared" si="127"/>
        <v>15</v>
      </c>
      <c r="L432" s="1"/>
      <c r="M432" s="77"/>
    </row>
    <row r="433" spans="1:13" ht="38.25" x14ac:dyDescent="0.25">
      <c r="A433" s="62"/>
      <c r="B433" s="77"/>
      <c r="C433" s="65"/>
      <c r="D433" s="107"/>
      <c r="E433" s="107"/>
      <c r="F433" s="71"/>
      <c r="G433" s="74"/>
      <c r="H433" s="5" t="s">
        <v>88</v>
      </c>
      <c r="I433" s="4">
        <v>15</v>
      </c>
      <c r="J433" s="4">
        <v>15</v>
      </c>
      <c r="K433" s="9">
        <f t="shared" si="127"/>
        <v>0</v>
      </c>
      <c r="L433" s="7"/>
      <c r="M433" s="77"/>
    </row>
    <row r="434" spans="1:13" ht="153" x14ac:dyDescent="0.25">
      <c r="A434" s="62"/>
      <c r="B434" s="77"/>
      <c r="C434" s="65"/>
      <c r="D434" s="107"/>
      <c r="E434" s="107"/>
      <c r="F434" s="71"/>
      <c r="G434" s="74"/>
      <c r="H434" s="5" t="s">
        <v>89</v>
      </c>
      <c r="I434" s="4" t="s">
        <v>90</v>
      </c>
      <c r="J434" s="4" t="s">
        <v>107</v>
      </c>
      <c r="K434" s="4" t="s">
        <v>108</v>
      </c>
      <c r="L434" s="1"/>
      <c r="M434" s="77"/>
    </row>
    <row r="435" spans="1:13" ht="15.75" customHeight="1" x14ac:dyDescent="0.25">
      <c r="A435" s="63"/>
      <c r="B435" s="78"/>
      <c r="C435" s="66"/>
      <c r="D435" s="108"/>
      <c r="E435" s="108"/>
      <c r="F435" s="72"/>
      <c r="G435" s="75"/>
      <c r="H435" s="5" t="s">
        <v>72</v>
      </c>
      <c r="I435" s="4">
        <v>100</v>
      </c>
      <c r="J435" s="4">
        <v>100</v>
      </c>
      <c r="K435" s="8">
        <f t="shared" ref="K435:K440" si="128">J435-I435</f>
        <v>0</v>
      </c>
      <c r="L435" s="1"/>
      <c r="M435" s="78"/>
    </row>
    <row r="436" spans="1:13" ht="24" customHeight="1" x14ac:dyDescent="0.25">
      <c r="A436" s="61">
        <v>38</v>
      </c>
      <c r="B436" s="64" t="s">
        <v>41</v>
      </c>
      <c r="C436" s="64" t="s">
        <v>43</v>
      </c>
      <c r="D436" s="106">
        <v>210179</v>
      </c>
      <c r="E436" s="106">
        <v>210179</v>
      </c>
      <c r="F436" s="70">
        <f>E436/D436*100-100</f>
        <v>0</v>
      </c>
      <c r="G436" s="93" t="s">
        <v>106</v>
      </c>
      <c r="H436" s="5" t="s">
        <v>84</v>
      </c>
      <c r="I436" s="4">
        <v>70</v>
      </c>
      <c r="J436" s="4">
        <v>86</v>
      </c>
      <c r="K436" s="8">
        <f t="shared" si="128"/>
        <v>16</v>
      </c>
      <c r="L436" s="4"/>
      <c r="M436" s="64" t="s">
        <v>114</v>
      </c>
    </row>
    <row r="437" spans="1:13" ht="25.5" customHeight="1" x14ac:dyDescent="0.25">
      <c r="A437" s="62"/>
      <c r="B437" s="65"/>
      <c r="C437" s="65"/>
      <c r="D437" s="107"/>
      <c r="E437" s="107"/>
      <c r="F437" s="71"/>
      <c r="G437" s="94"/>
      <c r="H437" s="6" t="s">
        <v>85</v>
      </c>
      <c r="I437" s="4">
        <v>0</v>
      </c>
      <c r="J437" s="4">
        <v>0</v>
      </c>
      <c r="K437" s="8">
        <f t="shared" si="128"/>
        <v>0</v>
      </c>
      <c r="L437" s="4"/>
      <c r="M437" s="65"/>
    </row>
    <row r="438" spans="1:13" ht="25.5" customHeight="1" x14ac:dyDescent="0.25">
      <c r="A438" s="62"/>
      <c r="B438" s="65"/>
      <c r="C438" s="65"/>
      <c r="D438" s="107"/>
      <c r="E438" s="107"/>
      <c r="F438" s="71"/>
      <c r="G438" s="94"/>
      <c r="H438" s="5" t="s">
        <v>86</v>
      </c>
      <c r="I438" s="4">
        <v>65</v>
      </c>
      <c r="J438" s="4">
        <v>99</v>
      </c>
      <c r="K438" s="9">
        <f t="shared" si="128"/>
        <v>34</v>
      </c>
      <c r="L438" s="4"/>
      <c r="M438" s="65"/>
    </row>
    <row r="439" spans="1:13" ht="25.5" customHeight="1" x14ac:dyDescent="0.25">
      <c r="A439" s="62"/>
      <c r="B439" s="65"/>
      <c r="C439" s="65"/>
      <c r="D439" s="107"/>
      <c r="E439" s="107"/>
      <c r="F439" s="71"/>
      <c r="G439" s="94"/>
      <c r="H439" s="5" t="s">
        <v>87</v>
      </c>
      <c r="I439" s="4">
        <v>85</v>
      </c>
      <c r="J439" s="4">
        <v>100</v>
      </c>
      <c r="K439" s="8">
        <f t="shared" si="128"/>
        <v>15</v>
      </c>
      <c r="L439" s="4"/>
      <c r="M439" s="65"/>
    </row>
    <row r="440" spans="1:13" ht="25.5" customHeight="1" x14ac:dyDescent="0.25">
      <c r="A440" s="62"/>
      <c r="B440" s="65"/>
      <c r="C440" s="65"/>
      <c r="D440" s="107"/>
      <c r="E440" s="107"/>
      <c r="F440" s="71"/>
      <c r="G440" s="94"/>
      <c r="H440" s="5" t="s">
        <v>88</v>
      </c>
      <c r="I440" s="4">
        <v>15</v>
      </c>
      <c r="J440" s="4">
        <v>23</v>
      </c>
      <c r="K440" s="9">
        <f t="shared" si="128"/>
        <v>8</v>
      </c>
      <c r="L440" s="4"/>
      <c r="M440" s="65"/>
    </row>
    <row r="441" spans="1:13" ht="141.75" customHeight="1" x14ac:dyDescent="0.25">
      <c r="A441" s="62"/>
      <c r="B441" s="65"/>
      <c r="C441" s="65"/>
      <c r="D441" s="107"/>
      <c r="E441" s="107"/>
      <c r="F441" s="71"/>
      <c r="G441" s="94"/>
      <c r="H441" s="5" t="s">
        <v>89</v>
      </c>
      <c r="I441" s="4" t="s">
        <v>90</v>
      </c>
      <c r="J441" s="4" t="s">
        <v>107</v>
      </c>
      <c r="K441" s="4" t="s">
        <v>108</v>
      </c>
      <c r="L441" s="4"/>
      <c r="M441" s="65"/>
    </row>
    <row r="442" spans="1:13" ht="45" customHeight="1" x14ac:dyDescent="0.25">
      <c r="A442" s="63"/>
      <c r="B442" s="66"/>
      <c r="C442" s="66"/>
      <c r="D442" s="108"/>
      <c r="E442" s="108"/>
      <c r="F442" s="72"/>
      <c r="G442" s="94"/>
      <c r="H442" s="5" t="s">
        <v>72</v>
      </c>
      <c r="I442" s="4">
        <v>100</v>
      </c>
      <c r="J442" s="4">
        <v>100</v>
      </c>
      <c r="K442" s="8">
        <f t="shared" ref="K442:K447" si="129">J442-I442</f>
        <v>0</v>
      </c>
      <c r="L442" s="4"/>
      <c r="M442" s="66"/>
    </row>
    <row r="443" spans="1:13" ht="40.5" customHeight="1" x14ac:dyDescent="0.25">
      <c r="A443" s="61">
        <v>39</v>
      </c>
      <c r="B443" s="64" t="s">
        <v>44</v>
      </c>
      <c r="C443" s="64" t="s">
        <v>43</v>
      </c>
      <c r="D443" s="106">
        <v>313200</v>
      </c>
      <c r="E443" s="106">
        <v>297096</v>
      </c>
      <c r="F443" s="70">
        <f>E443/D443*100-100</f>
        <v>-5.1417624521072725</v>
      </c>
      <c r="G443" s="94"/>
      <c r="H443" s="5" t="s">
        <v>84</v>
      </c>
      <c r="I443" s="4">
        <v>70</v>
      </c>
      <c r="J443" s="4">
        <v>75</v>
      </c>
      <c r="K443" s="8">
        <f t="shared" si="129"/>
        <v>5</v>
      </c>
      <c r="L443" s="3" t="s">
        <v>78</v>
      </c>
      <c r="M443" s="64" t="s">
        <v>118</v>
      </c>
    </row>
    <row r="444" spans="1:13" ht="15" customHeight="1" x14ac:dyDescent="0.25">
      <c r="A444" s="62"/>
      <c r="B444" s="65"/>
      <c r="C444" s="65"/>
      <c r="D444" s="107"/>
      <c r="E444" s="107"/>
      <c r="F444" s="71"/>
      <c r="G444" s="94"/>
      <c r="H444" s="6" t="s">
        <v>85</v>
      </c>
      <c r="I444" s="4">
        <v>0</v>
      </c>
      <c r="J444" s="4">
        <v>0</v>
      </c>
      <c r="K444" s="8">
        <f t="shared" si="129"/>
        <v>0</v>
      </c>
      <c r="L444" s="4"/>
      <c r="M444" s="65"/>
    </row>
    <row r="445" spans="1:13" ht="15" customHeight="1" x14ac:dyDescent="0.25">
      <c r="A445" s="62"/>
      <c r="B445" s="65"/>
      <c r="C445" s="65"/>
      <c r="D445" s="107"/>
      <c r="E445" s="107"/>
      <c r="F445" s="71"/>
      <c r="G445" s="94"/>
      <c r="H445" s="5" t="s">
        <v>86</v>
      </c>
      <c r="I445" s="4">
        <v>65</v>
      </c>
      <c r="J445" s="4">
        <v>97</v>
      </c>
      <c r="K445" s="9">
        <f t="shared" si="129"/>
        <v>32</v>
      </c>
      <c r="L445" s="4"/>
      <c r="M445" s="65"/>
    </row>
    <row r="446" spans="1:13" ht="36" customHeight="1" x14ac:dyDescent="0.25">
      <c r="A446" s="62"/>
      <c r="B446" s="65"/>
      <c r="C446" s="65"/>
      <c r="D446" s="107"/>
      <c r="E446" s="107"/>
      <c r="F446" s="71"/>
      <c r="G446" s="94"/>
      <c r="H446" s="5" t="s">
        <v>87</v>
      </c>
      <c r="I446" s="4">
        <v>85</v>
      </c>
      <c r="J446" s="4">
        <v>100</v>
      </c>
      <c r="K446" s="8">
        <f t="shared" si="129"/>
        <v>15</v>
      </c>
      <c r="L446" s="4"/>
      <c r="M446" s="65"/>
    </row>
    <row r="447" spans="1:13" ht="45.75" customHeight="1" x14ac:dyDescent="0.25">
      <c r="A447" s="62"/>
      <c r="B447" s="65"/>
      <c r="C447" s="65"/>
      <c r="D447" s="107"/>
      <c r="E447" s="107"/>
      <c r="F447" s="71"/>
      <c r="G447" s="94"/>
      <c r="H447" s="5" t="s">
        <v>88</v>
      </c>
      <c r="I447" s="4">
        <v>15</v>
      </c>
      <c r="J447" s="4">
        <v>25</v>
      </c>
      <c r="K447" s="9">
        <f t="shared" si="129"/>
        <v>10</v>
      </c>
      <c r="L447" s="4"/>
      <c r="M447" s="65"/>
    </row>
    <row r="448" spans="1:13" ht="140.25" customHeight="1" x14ac:dyDescent="0.25">
      <c r="A448" s="62"/>
      <c r="B448" s="65"/>
      <c r="C448" s="65"/>
      <c r="D448" s="107"/>
      <c r="E448" s="107"/>
      <c r="F448" s="71"/>
      <c r="G448" s="94"/>
      <c r="H448" s="5" t="s">
        <v>89</v>
      </c>
      <c r="I448" s="4" t="s">
        <v>90</v>
      </c>
      <c r="J448" s="4" t="s">
        <v>109</v>
      </c>
      <c r="K448" s="4" t="s">
        <v>110</v>
      </c>
      <c r="L448" s="4"/>
      <c r="M448" s="65"/>
    </row>
    <row r="449" spans="1:13" ht="27" customHeight="1" x14ac:dyDescent="0.25">
      <c r="A449" s="63"/>
      <c r="B449" s="66"/>
      <c r="C449" s="66"/>
      <c r="D449" s="108"/>
      <c r="E449" s="108"/>
      <c r="F449" s="72"/>
      <c r="G449" s="95"/>
      <c r="H449" s="5" t="s">
        <v>72</v>
      </c>
      <c r="I449" s="4">
        <v>100</v>
      </c>
      <c r="J449" s="4">
        <v>100</v>
      </c>
      <c r="K449" s="8">
        <f t="shared" ref="K449:K466" si="130">J449-I449</f>
        <v>0</v>
      </c>
      <c r="L449" s="4"/>
      <c r="M449" s="66"/>
    </row>
    <row r="450" spans="1:13" ht="76.5" customHeight="1" x14ac:dyDescent="0.25">
      <c r="A450" s="61">
        <v>40</v>
      </c>
      <c r="B450" s="64" t="s">
        <v>42</v>
      </c>
      <c r="C450" s="64" t="s">
        <v>45</v>
      </c>
      <c r="D450" s="67">
        <v>218</v>
      </c>
      <c r="E450" s="70">
        <v>0</v>
      </c>
      <c r="F450" s="70">
        <f>E450/D450*100-100</f>
        <v>-100</v>
      </c>
      <c r="G450" s="73" t="s">
        <v>111</v>
      </c>
      <c r="H450" s="2" t="s">
        <v>91</v>
      </c>
      <c r="I450" s="4">
        <v>0</v>
      </c>
      <c r="J450" s="4">
        <v>0</v>
      </c>
      <c r="K450" s="8">
        <f t="shared" si="130"/>
        <v>0</v>
      </c>
      <c r="L450" s="85" t="s">
        <v>111</v>
      </c>
      <c r="M450" s="64" t="s">
        <v>114</v>
      </c>
    </row>
    <row r="451" spans="1:13" ht="15" customHeight="1" x14ac:dyDescent="0.25">
      <c r="A451" s="62"/>
      <c r="B451" s="65"/>
      <c r="C451" s="65"/>
      <c r="D451" s="68"/>
      <c r="E451" s="71"/>
      <c r="F451" s="71"/>
      <c r="G451" s="74"/>
      <c r="H451" s="2" t="s">
        <v>92</v>
      </c>
      <c r="I451" s="4">
        <v>100</v>
      </c>
      <c r="J451" s="4">
        <v>0</v>
      </c>
      <c r="K451" s="8">
        <f t="shared" si="130"/>
        <v>-100</v>
      </c>
      <c r="L451" s="86"/>
      <c r="M451" s="65"/>
    </row>
    <row r="452" spans="1:13" ht="38.25" customHeight="1" x14ac:dyDescent="0.25">
      <c r="A452" s="62"/>
      <c r="B452" s="65"/>
      <c r="C452" s="65"/>
      <c r="D452" s="68"/>
      <c r="E452" s="71"/>
      <c r="F452" s="71"/>
      <c r="G452" s="74"/>
      <c r="H452" s="2" t="s">
        <v>65</v>
      </c>
      <c r="I452" s="4">
        <v>100</v>
      </c>
      <c r="J452" s="4">
        <v>0</v>
      </c>
      <c r="K452" s="8">
        <f t="shared" si="130"/>
        <v>-100</v>
      </c>
      <c r="L452" s="86"/>
      <c r="M452" s="65"/>
    </row>
    <row r="453" spans="1:13" ht="26.25" customHeight="1" x14ac:dyDescent="0.25">
      <c r="A453" s="62"/>
      <c r="B453" s="65"/>
      <c r="C453" s="65"/>
      <c r="D453" s="68"/>
      <c r="E453" s="71"/>
      <c r="F453" s="71"/>
      <c r="G453" s="74"/>
      <c r="H453" s="2" t="s">
        <v>93</v>
      </c>
      <c r="I453" s="4">
        <v>100</v>
      </c>
      <c r="J453" s="4">
        <v>0</v>
      </c>
      <c r="K453" s="8">
        <f>J453-I453</f>
        <v>-100</v>
      </c>
      <c r="L453" s="86"/>
      <c r="M453" s="65"/>
    </row>
    <row r="454" spans="1:13" ht="15.75" customHeight="1" x14ac:dyDescent="0.25">
      <c r="A454" s="63"/>
      <c r="B454" s="66"/>
      <c r="C454" s="66"/>
      <c r="D454" s="69"/>
      <c r="E454" s="72"/>
      <c r="F454" s="72"/>
      <c r="G454" s="75"/>
      <c r="H454" s="2" t="s">
        <v>94</v>
      </c>
      <c r="I454" s="4">
        <v>100</v>
      </c>
      <c r="J454" s="4">
        <v>100</v>
      </c>
      <c r="K454" s="8">
        <f t="shared" si="130"/>
        <v>0</v>
      </c>
      <c r="L454" s="87"/>
      <c r="M454" s="66"/>
    </row>
    <row r="455" spans="1:13" ht="47.25" customHeight="1" x14ac:dyDescent="0.25">
      <c r="A455" s="61">
        <v>44</v>
      </c>
      <c r="B455" s="64" t="s">
        <v>46</v>
      </c>
      <c r="C455" s="64" t="s">
        <v>95</v>
      </c>
      <c r="D455" s="67">
        <v>28</v>
      </c>
      <c r="E455" s="67">
        <v>28</v>
      </c>
      <c r="F455" s="70">
        <f>E455/D455*100-100</f>
        <v>0</v>
      </c>
      <c r="G455" s="73"/>
      <c r="H455" s="2" t="s">
        <v>96</v>
      </c>
      <c r="I455" s="4">
        <v>100</v>
      </c>
      <c r="J455" s="4">
        <v>100</v>
      </c>
      <c r="K455" s="8">
        <f t="shared" si="130"/>
        <v>0</v>
      </c>
      <c r="L455" s="4"/>
      <c r="M455" s="64" t="s">
        <v>114</v>
      </c>
    </row>
    <row r="456" spans="1:13" ht="66.75" customHeight="1" x14ac:dyDescent="0.25">
      <c r="A456" s="62"/>
      <c r="B456" s="65"/>
      <c r="C456" s="66"/>
      <c r="D456" s="69"/>
      <c r="E456" s="69"/>
      <c r="F456" s="72"/>
      <c r="G456" s="75"/>
      <c r="H456" s="2" t="s">
        <v>97</v>
      </c>
      <c r="I456" s="4">
        <v>0</v>
      </c>
      <c r="J456" s="4">
        <v>0</v>
      </c>
      <c r="K456" s="8">
        <f t="shared" si="130"/>
        <v>0</v>
      </c>
      <c r="L456" s="4"/>
      <c r="M456" s="65"/>
    </row>
    <row r="457" spans="1:13" ht="31.5" customHeight="1" x14ac:dyDescent="0.25">
      <c r="A457" s="62"/>
      <c r="B457" s="65"/>
      <c r="C457" s="64" t="s">
        <v>98</v>
      </c>
      <c r="D457" s="67">
        <v>1</v>
      </c>
      <c r="E457" s="67">
        <v>1</v>
      </c>
      <c r="F457" s="70">
        <v>0</v>
      </c>
      <c r="G457" s="73"/>
      <c r="H457" s="2" t="s">
        <v>96</v>
      </c>
      <c r="I457" s="4">
        <v>100</v>
      </c>
      <c r="J457" s="4">
        <v>100</v>
      </c>
      <c r="K457" s="8">
        <f t="shared" si="130"/>
        <v>0</v>
      </c>
      <c r="L457" s="4"/>
      <c r="M457" s="65"/>
    </row>
    <row r="458" spans="1:13" ht="93" customHeight="1" x14ac:dyDescent="0.25">
      <c r="A458" s="62"/>
      <c r="B458" s="65"/>
      <c r="C458" s="66"/>
      <c r="D458" s="69"/>
      <c r="E458" s="69"/>
      <c r="F458" s="72"/>
      <c r="G458" s="75"/>
      <c r="H458" s="2" t="s">
        <v>97</v>
      </c>
      <c r="I458" s="4">
        <v>0</v>
      </c>
      <c r="J458" s="4">
        <v>0</v>
      </c>
      <c r="K458" s="8">
        <f t="shared" si="130"/>
        <v>0</v>
      </c>
      <c r="L458" s="4"/>
      <c r="M458" s="65"/>
    </row>
    <row r="459" spans="1:13" ht="47.25" customHeight="1" x14ac:dyDescent="0.25">
      <c r="A459" s="62"/>
      <c r="B459" s="65"/>
      <c r="C459" s="64" t="s">
        <v>47</v>
      </c>
      <c r="D459" s="67">
        <v>28</v>
      </c>
      <c r="E459" s="67">
        <v>28</v>
      </c>
      <c r="F459" s="70">
        <f>E459/D459*100-100</f>
        <v>0</v>
      </c>
      <c r="G459" s="73"/>
      <c r="H459" s="2" t="s">
        <v>96</v>
      </c>
      <c r="I459" s="4">
        <v>100</v>
      </c>
      <c r="J459" s="4">
        <v>100</v>
      </c>
      <c r="K459" s="8">
        <f t="shared" si="130"/>
        <v>0</v>
      </c>
      <c r="L459" s="4"/>
      <c r="M459" s="65"/>
    </row>
    <row r="460" spans="1:13" ht="47.25" customHeight="1" x14ac:dyDescent="0.25">
      <c r="A460" s="62"/>
      <c r="B460" s="65"/>
      <c r="C460" s="66"/>
      <c r="D460" s="69"/>
      <c r="E460" s="69"/>
      <c r="F460" s="72"/>
      <c r="G460" s="75"/>
      <c r="H460" s="2" t="s">
        <v>97</v>
      </c>
      <c r="I460" s="4">
        <v>0</v>
      </c>
      <c r="J460" s="4">
        <v>0</v>
      </c>
      <c r="K460" s="8">
        <f t="shared" si="130"/>
        <v>0</v>
      </c>
      <c r="L460" s="4"/>
      <c r="M460" s="65"/>
    </row>
    <row r="461" spans="1:13" ht="173.25" customHeight="1" x14ac:dyDescent="0.25">
      <c r="A461" s="62"/>
      <c r="B461" s="65"/>
      <c r="C461" s="64" t="s">
        <v>48</v>
      </c>
      <c r="D461" s="67">
        <v>1</v>
      </c>
      <c r="E461" s="67">
        <v>1</v>
      </c>
      <c r="F461" s="70">
        <v>0</v>
      </c>
      <c r="G461" s="73"/>
      <c r="H461" s="2" t="s">
        <v>96</v>
      </c>
      <c r="I461" s="4">
        <v>100</v>
      </c>
      <c r="J461" s="4">
        <v>100</v>
      </c>
      <c r="K461" s="8">
        <f t="shared" si="130"/>
        <v>0</v>
      </c>
      <c r="L461" s="4"/>
      <c r="M461" s="65"/>
    </row>
    <row r="462" spans="1:13" ht="28.5" customHeight="1" x14ac:dyDescent="0.25">
      <c r="A462" s="62"/>
      <c r="B462" s="65"/>
      <c r="C462" s="66"/>
      <c r="D462" s="69"/>
      <c r="E462" s="69"/>
      <c r="F462" s="72"/>
      <c r="G462" s="75"/>
      <c r="H462" s="2" t="s">
        <v>97</v>
      </c>
      <c r="I462" s="4">
        <v>0</v>
      </c>
      <c r="J462" s="4">
        <v>0</v>
      </c>
      <c r="K462" s="8">
        <f t="shared" si="130"/>
        <v>0</v>
      </c>
      <c r="L462" s="4"/>
      <c r="M462" s="65"/>
    </row>
    <row r="463" spans="1:13" ht="126" customHeight="1" x14ac:dyDescent="0.25">
      <c r="A463" s="62"/>
      <c r="B463" s="65"/>
      <c r="C463" s="64" t="s">
        <v>49</v>
      </c>
      <c r="D463" s="67">
        <v>1</v>
      </c>
      <c r="E463" s="67">
        <v>1</v>
      </c>
      <c r="F463" s="70">
        <v>0</v>
      </c>
      <c r="G463" s="73"/>
      <c r="H463" s="2" t="s">
        <v>96</v>
      </c>
      <c r="I463" s="4">
        <v>100</v>
      </c>
      <c r="J463" s="4">
        <v>100</v>
      </c>
      <c r="K463" s="8">
        <f t="shared" si="130"/>
        <v>0</v>
      </c>
      <c r="L463" s="4"/>
      <c r="M463" s="65"/>
    </row>
    <row r="464" spans="1:13" ht="25.5" x14ac:dyDescent="0.25">
      <c r="A464" s="63"/>
      <c r="B464" s="66"/>
      <c r="C464" s="66"/>
      <c r="D464" s="69"/>
      <c r="E464" s="69"/>
      <c r="F464" s="72"/>
      <c r="G464" s="75"/>
      <c r="H464" s="2" t="s">
        <v>97</v>
      </c>
      <c r="I464" s="4">
        <v>0</v>
      </c>
      <c r="J464" s="4">
        <v>0</v>
      </c>
      <c r="K464" s="8">
        <f t="shared" si="130"/>
        <v>0</v>
      </c>
      <c r="L464" s="4"/>
      <c r="M464" s="66"/>
    </row>
    <row r="465" spans="1:13" ht="38.25" customHeight="1" x14ac:dyDescent="0.25">
      <c r="A465" s="96">
        <v>42</v>
      </c>
      <c r="B465" s="97" t="s">
        <v>50</v>
      </c>
      <c r="C465" s="64" t="s">
        <v>51</v>
      </c>
      <c r="D465" s="101">
        <v>341588.5</v>
      </c>
      <c r="E465" s="101">
        <v>341588.5</v>
      </c>
      <c r="F465" s="70">
        <v>0</v>
      </c>
      <c r="G465" s="73"/>
      <c r="H465" s="1" t="s">
        <v>99</v>
      </c>
      <c r="I465" s="4">
        <v>100</v>
      </c>
      <c r="J465" s="4">
        <v>100</v>
      </c>
      <c r="K465" s="8">
        <f t="shared" si="130"/>
        <v>0</v>
      </c>
      <c r="L465" s="1"/>
      <c r="M465" s="97" t="s">
        <v>114</v>
      </c>
    </row>
    <row r="466" spans="1:13" ht="38.25" customHeight="1" x14ac:dyDescent="0.25">
      <c r="A466" s="96"/>
      <c r="B466" s="97"/>
      <c r="C466" s="66"/>
      <c r="D466" s="102"/>
      <c r="E466" s="102"/>
      <c r="F466" s="72"/>
      <c r="G466" s="75"/>
      <c r="H466" s="2" t="s">
        <v>100</v>
      </c>
      <c r="I466" s="4">
        <v>0</v>
      </c>
      <c r="J466" s="4">
        <v>0</v>
      </c>
      <c r="K466" s="10">
        <f t="shared" si="130"/>
        <v>0</v>
      </c>
      <c r="L466" s="1"/>
      <c r="M466" s="97"/>
    </row>
    <row r="467" spans="1:13" ht="39.75" customHeight="1" x14ac:dyDescent="0.25">
      <c r="A467" s="58" t="s">
        <v>145</v>
      </c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60"/>
    </row>
    <row r="468" spans="1:13" ht="42" customHeight="1" x14ac:dyDescent="0.25">
      <c r="A468" s="61">
        <v>1</v>
      </c>
      <c r="B468" s="79" t="s">
        <v>120</v>
      </c>
      <c r="C468" s="64" t="s">
        <v>123</v>
      </c>
      <c r="D468" s="67">
        <v>7981.7</v>
      </c>
      <c r="E468" s="70">
        <v>7742.7</v>
      </c>
      <c r="F468" s="70">
        <f>E468/D468*100-100</f>
        <v>-2.9943495746520057</v>
      </c>
      <c r="G468" s="47"/>
      <c r="H468" s="2" t="s">
        <v>121</v>
      </c>
      <c r="I468" s="22">
        <v>1</v>
      </c>
      <c r="J468" s="22">
        <v>1</v>
      </c>
      <c r="K468" s="8">
        <f t="shared" ref="K468:K470" si="131">J468-I468</f>
        <v>0</v>
      </c>
      <c r="L468" s="85" t="s">
        <v>126</v>
      </c>
      <c r="M468" s="76" t="s">
        <v>114</v>
      </c>
    </row>
    <row r="469" spans="1:13" ht="42.75" customHeight="1" x14ac:dyDescent="0.25">
      <c r="A469" s="62"/>
      <c r="B469" s="80"/>
      <c r="C469" s="65"/>
      <c r="D469" s="68"/>
      <c r="E469" s="71"/>
      <c r="F469" s="71"/>
      <c r="G469" s="48"/>
      <c r="H469" s="2" t="s">
        <v>122</v>
      </c>
      <c r="I469" s="22">
        <v>0.03</v>
      </c>
      <c r="J469" s="22">
        <v>0.03</v>
      </c>
      <c r="K469" s="8">
        <f t="shared" si="131"/>
        <v>0</v>
      </c>
      <c r="L469" s="86"/>
      <c r="M469" s="77"/>
    </row>
    <row r="470" spans="1:13" ht="38.25" customHeight="1" x14ac:dyDescent="0.25">
      <c r="A470" s="62"/>
      <c r="B470" s="80"/>
      <c r="C470" s="65"/>
      <c r="D470" s="68"/>
      <c r="E470" s="71"/>
      <c r="F470" s="71"/>
      <c r="G470" s="49"/>
      <c r="H470" s="2" t="s">
        <v>122</v>
      </c>
      <c r="I470" s="22">
        <v>1</v>
      </c>
      <c r="J470" s="22">
        <v>1</v>
      </c>
      <c r="K470" s="8">
        <f t="shared" si="131"/>
        <v>0</v>
      </c>
      <c r="L470" s="86"/>
      <c r="M470" s="77"/>
    </row>
    <row r="471" spans="1:13" ht="42" customHeight="1" x14ac:dyDescent="0.25">
      <c r="A471" s="62"/>
      <c r="B471" s="80"/>
      <c r="C471" s="64" t="s">
        <v>124</v>
      </c>
      <c r="D471" s="67">
        <v>9488.2999999999993</v>
      </c>
      <c r="E471" s="70">
        <v>9203.33</v>
      </c>
      <c r="F471" s="70">
        <f>E471/D471*100-100</f>
        <v>-3.0033831139403162</v>
      </c>
      <c r="G471" s="47"/>
      <c r="H471" s="2" t="s">
        <v>121</v>
      </c>
      <c r="I471" s="22">
        <v>1</v>
      </c>
      <c r="J471" s="22">
        <v>1</v>
      </c>
      <c r="K471" s="8">
        <f t="shared" ref="K471:K472" si="132">J471-I471</f>
        <v>0</v>
      </c>
      <c r="L471" s="86"/>
      <c r="M471" s="77"/>
    </row>
    <row r="472" spans="1:13" ht="42.75" customHeight="1" x14ac:dyDescent="0.25">
      <c r="A472" s="62"/>
      <c r="B472" s="80"/>
      <c r="C472" s="65"/>
      <c r="D472" s="68"/>
      <c r="E472" s="71"/>
      <c r="F472" s="71"/>
      <c r="G472" s="48"/>
      <c r="H472" s="2" t="s">
        <v>122</v>
      </c>
      <c r="I472" s="22">
        <v>0.03</v>
      </c>
      <c r="J472" s="22">
        <v>0.03</v>
      </c>
      <c r="K472" s="8">
        <f t="shared" si="132"/>
        <v>0</v>
      </c>
      <c r="L472" s="86"/>
      <c r="M472" s="77"/>
    </row>
    <row r="473" spans="1:13" ht="38.25" customHeight="1" x14ac:dyDescent="0.25">
      <c r="A473" s="63"/>
      <c r="B473" s="81"/>
      <c r="C473" s="66"/>
      <c r="D473" s="69"/>
      <c r="E473" s="72"/>
      <c r="F473" s="72"/>
      <c r="G473" s="49"/>
      <c r="H473" s="2" t="s">
        <v>122</v>
      </c>
      <c r="I473" s="22">
        <v>0.9</v>
      </c>
      <c r="J473" s="22">
        <v>0.95</v>
      </c>
      <c r="K473" s="26" t="s">
        <v>125</v>
      </c>
      <c r="L473" s="87"/>
      <c r="M473" s="77"/>
    </row>
    <row r="474" spans="1:13" ht="42" customHeight="1" x14ac:dyDescent="0.25">
      <c r="A474" s="61">
        <v>2</v>
      </c>
      <c r="B474" s="79" t="s">
        <v>127</v>
      </c>
      <c r="C474" s="64" t="s">
        <v>123</v>
      </c>
      <c r="D474" s="67">
        <v>681</v>
      </c>
      <c r="E474" s="70">
        <v>654</v>
      </c>
      <c r="F474" s="70">
        <f>E474/D474*100-100</f>
        <v>-3.9647577092511028</v>
      </c>
      <c r="G474" s="47"/>
      <c r="H474" s="2" t="s">
        <v>121</v>
      </c>
      <c r="I474" s="22">
        <v>1</v>
      </c>
      <c r="J474" s="22">
        <v>1</v>
      </c>
      <c r="K474" s="8">
        <f t="shared" ref="K474:K478" si="133">J474-I474</f>
        <v>0</v>
      </c>
      <c r="L474" s="85" t="s">
        <v>126</v>
      </c>
      <c r="M474" s="76" t="s">
        <v>114</v>
      </c>
    </row>
    <row r="475" spans="1:13" ht="42.75" customHeight="1" x14ac:dyDescent="0.25">
      <c r="A475" s="62"/>
      <c r="B475" s="80"/>
      <c r="C475" s="65"/>
      <c r="D475" s="68"/>
      <c r="E475" s="71"/>
      <c r="F475" s="71"/>
      <c r="G475" s="48"/>
      <c r="H475" s="2" t="s">
        <v>122</v>
      </c>
      <c r="I475" s="22">
        <v>0.04</v>
      </c>
      <c r="J475" s="22">
        <v>0.08</v>
      </c>
      <c r="K475" s="8">
        <f t="shared" si="133"/>
        <v>0.04</v>
      </c>
      <c r="L475" s="86"/>
      <c r="M475" s="77"/>
    </row>
    <row r="476" spans="1:13" ht="38.25" customHeight="1" x14ac:dyDescent="0.25">
      <c r="A476" s="62"/>
      <c r="B476" s="80"/>
      <c r="C476" s="65"/>
      <c r="D476" s="68"/>
      <c r="E476" s="71"/>
      <c r="F476" s="71"/>
      <c r="G476" s="49"/>
      <c r="H476" s="2" t="s">
        <v>122</v>
      </c>
      <c r="I476" s="22">
        <v>0.9</v>
      </c>
      <c r="J476" s="22">
        <v>0.9</v>
      </c>
      <c r="K476" s="8">
        <f t="shared" si="133"/>
        <v>0</v>
      </c>
      <c r="L476" s="86"/>
      <c r="M476" s="77"/>
    </row>
    <row r="477" spans="1:13" ht="42" customHeight="1" x14ac:dyDescent="0.25">
      <c r="A477" s="62"/>
      <c r="B477" s="80"/>
      <c r="C477" s="64" t="s">
        <v>124</v>
      </c>
      <c r="D477" s="67">
        <v>2560.6</v>
      </c>
      <c r="E477" s="70">
        <v>2480</v>
      </c>
      <c r="F477" s="70">
        <f>E477/D477*100-100</f>
        <v>-3.1476997578692476</v>
      </c>
      <c r="G477" s="47"/>
      <c r="H477" s="2" t="s">
        <v>121</v>
      </c>
      <c r="I477" s="22">
        <v>1</v>
      </c>
      <c r="J477" s="22">
        <v>1</v>
      </c>
      <c r="K477" s="8">
        <f t="shared" si="133"/>
        <v>0</v>
      </c>
      <c r="L477" s="86"/>
      <c r="M477" s="77"/>
    </row>
    <row r="478" spans="1:13" ht="42.75" customHeight="1" x14ac:dyDescent="0.25">
      <c r="A478" s="62"/>
      <c r="B478" s="80"/>
      <c r="C478" s="65"/>
      <c r="D478" s="68"/>
      <c r="E478" s="71"/>
      <c r="F478" s="71"/>
      <c r="G478" s="48"/>
      <c r="H478" s="2" t="s">
        <v>122</v>
      </c>
      <c r="I478" s="22">
        <v>0.03</v>
      </c>
      <c r="J478" s="22">
        <v>0.08</v>
      </c>
      <c r="K478" s="8">
        <f t="shared" si="133"/>
        <v>0.05</v>
      </c>
      <c r="L478" s="86"/>
      <c r="M478" s="77"/>
    </row>
    <row r="479" spans="1:13" ht="38.25" customHeight="1" x14ac:dyDescent="0.25">
      <c r="A479" s="63"/>
      <c r="B479" s="81"/>
      <c r="C479" s="66"/>
      <c r="D479" s="69"/>
      <c r="E479" s="72"/>
      <c r="F479" s="72"/>
      <c r="G479" s="49"/>
      <c r="H479" s="2" t="s">
        <v>122</v>
      </c>
      <c r="I479" s="22">
        <v>0.9</v>
      </c>
      <c r="J479" s="22">
        <v>0.9</v>
      </c>
      <c r="K479" s="26" t="s">
        <v>125</v>
      </c>
      <c r="L479" s="87"/>
      <c r="M479" s="77"/>
    </row>
    <row r="480" spans="1:13" ht="42" customHeight="1" x14ac:dyDescent="0.25">
      <c r="A480" s="61">
        <v>3</v>
      </c>
      <c r="B480" s="79" t="s">
        <v>128</v>
      </c>
      <c r="C480" s="64" t="s">
        <v>123</v>
      </c>
      <c r="D480" s="82">
        <v>4775.63</v>
      </c>
      <c r="E480" s="82">
        <v>4775.63</v>
      </c>
      <c r="F480" s="70">
        <f>E480/D480*100-100</f>
        <v>0</v>
      </c>
      <c r="G480" s="47"/>
      <c r="H480" s="2" t="s">
        <v>121</v>
      </c>
      <c r="I480" s="22">
        <v>1</v>
      </c>
      <c r="J480" s="22">
        <v>1</v>
      </c>
      <c r="K480" s="8">
        <f t="shared" ref="K480:K484" si="134">J480-I480</f>
        <v>0</v>
      </c>
      <c r="L480" s="85" t="s">
        <v>126</v>
      </c>
      <c r="M480" s="76" t="s">
        <v>114</v>
      </c>
    </row>
    <row r="481" spans="1:13" ht="42.75" customHeight="1" x14ac:dyDescent="0.25">
      <c r="A481" s="62"/>
      <c r="B481" s="80"/>
      <c r="C481" s="65"/>
      <c r="D481" s="83"/>
      <c r="E481" s="83"/>
      <c r="F481" s="71"/>
      <c r="G481" s="48"/>
      <c r="H481" s="2" t="s">
        <v>122</v>
      </c>
      <c r="I481" s="22">
        <v>0.03</v>
      </c>
      <c r="J481" s="22">
        <v>0.03</v>
      </c>
      <c r="K481" s="8">
        <f t="shared" si="134"/>
        <v>0</v>
      </c>
      <c r="L481" s="86"/>
      <c r="M481" s="77"/>
    </row>
    <row r="482" spans="1:13" ht="38.25" customHeight="1" x14ac:dyDescent="0.25">
      <c r="A482" s="62"/>
      <c r="B482" s="80"/>
      <c r="C482" s="65"/>
      <c r="D482" s="83"/>
      <c r="E482" s="83"/>
      <c r="F482" s="71"/>
      <c r="G482" s="49"/>
      <c r="H482" s="2" t="s">
        <v>122</v>
      </c>
      <c r="I482" s="22">
        <v>0.9</v>
      </c>
      <c r="J482" s="22">
        <v>0.9</v>
      </c>
      <c r="K482" s="8">
        <f t="shared" si="134"/>
        <v>0</v>
      </c>
      <c r="L482" s="86"/>
      <c r="M482" s="77"/>
    </row>
    <row r="483" spans="1:13" ht="42" customHeight="1" x14ac:dyDescent="0.25">
      <c r="A483" s="62"/>
      <c r="B483" s="80"/>
      <c r="C483" s="64" t="s">
        <v>124</v>
      </c>
      <c r="D483" s="82">
        <v>2397.61</v>
      </c>
      <c r="E483" s="82">
        <v>2391.61</v>
      </c>
      <c r="F483" s="70">
        <f>E483/D483*100-100</f>
        <v>-0.25024920650147919</v>
      </c>
      <c r="G483" s="47"/>
      <c r="H483" s="2" t="s">
        <v>121</v>
      </c>
      <c r="I483" s="22">
        <v>1</v>
      </c>
      <c r="J483" s="22">
        <v>1</v>
      </c>
      <c r="K483" s="8">
        <f t="shared" si="134"/>
        <v>0</v>
      </c>
      <c r="L483" s="86"/>
      <c r="M483" s="77"/>
    </row>
    <row r="484" spans="1:13" ht="42.75" customHeight="1" x14ac:dyDescent="0.25">
      <c r="A484" s="62"/>
      <c r="B484" s="80"/>
      <c r="C484" s="65"/>
      <c r="D484" s="83"/>
      <c r="E484" s="83"/>
      <c r="F484" s="71"/>
      <c r="G484" s="48"/>
      <c r="H484" s="2" t="s">
        <v>122</v>
      </c>
      <c r="I484" s="22">
        <v>0.03</v>
      </c>
      <c r="J484" s="22">
        <v>0.08</v>
      </c>
      <c r="K484" s="8">
        <f t="shared" si="134"/>
        <v>0.05</v>
      </c>
      <c r="L484" s="86"/>
      <c r="M484" s="77"/>
    </row>
    <row r="485" spans="1:13" ht="38.25" customHeight="1" x14ac:dyDescent="0.25">
      <c r="A485" s="63"/>
      <c r="B485" s="81"/>
      <c r="C485" s="66"/>
      <c r="D485" s="84"/>
      <c r="E485" s="84"/>
      <c r="F485" s="72"/>
      <c r="G485" s="49"/>
      <c r="H485" s="2" t="s">
        <v>122</v>
      </c>
      <c r="I485" s="22">
        <v>0.9</v>
      </c>
      <c r="J485" s="22">
        <v>0.9</v>
      </c>
      <c r="K485" s="26" t="s">
        <v>125</v>
      </c>
      <c r="L485" s="87"/>
      <c r="M485" s="77"/>
    </row>
    <row r="486" spans="1:13" ht="42" customHeight="1" x14ac:dyDescent="0.25">
      <c r="A486" s="61">
        <v>4</v>
      </c>
      <c r="B486" s="79" t="s">
        <v>129</v>
      </c>
      <c r="C486" s="64" t="s">
        <v>123</v>
      </c>
      <c r="D486" s="82">
        <v>2243.3000000000002</v>
      </c>
      <c r="E486" s="82">
        <v>2422</v>
      </c>
      <c r="F486" s="70">
        <f>E486/D486*100-100</f>
        <v>7.9659430303570531</v>
      </c>
      <c r="G486" s="47"/>
      <c r="H486" s="2" t="s">
        <v>121</v>
      </c>
      <c r="I486" s="22">
        <v>1</v>
      </c>
      <c r="J486" s="22">
        <v>1</v>
      </c>
      <c r="K486" s="8">
        <f t="shared" ref="K486:K490" si="135">J486-I486</f>
        <v>0</v>
      </c>
      <c r="L486" s="85" t="s">
        <v>126</v>
      </c>
      <c r="M486" s="76" t="s">
        <v>114</v>
      </c>
    </row>
    <row r="487" spans="1:13" ht="42.75" customHeight="1" x14ac:dyDescent="0.25">
      <c r="A487" s="62"/>
      <c r="B487" s="80"/>
      <c r="C487" s="65"/>
      <c r="D487" s="83"/>
      <c r="E487" s="83"/>
      <c r="F487" s="71"/>
      <c r="G487" s="48"/>
      <c r="H487" s="2" t="s">
        <v>122</v>
      </c>
      <c r="I487" s="22">
        <v>0.03</v>
      </c>
      <c r="J487" s="22">
        <v>0.03</v>
      </c>
      <c r="K487" s="8">
        <f t="shared" si="135"/>
        <v>0</v>
      </c>
      <c r="L487" s="86"/>
      <c r="M487" s="77"/>
    </row>
    <row r="488" spans="1:13" ht="38.25" customHeight="1" x14ac:dyDescent="0.25">
      <c r="A488" s="62"/>
      <c r="B488" s="80"/>
      <c r="C488" s="65"/>
      <c r="D488" s="83"/>
      <c r="E488" s="83"/>
      <c r="F488" s="71"/>
      <c r="G488" s="49"/>
      <c r="H488" s="2" t="s">
        <v>122</v>
      </c>
      <c r="I488" s="22">
        <v>0.9</v>
      </c>
      <c r="J488" s="22">
        <v>0.9</v>
      </c>
      <c r="K488" s="8">
        <f t="shared" si="135"/>
        <v>0</v>
      </c>
      <c r="L488" s="86"/>
      <c r="M488" s="77"/>
    </row>
    <row r="489" spans="1:13" ht="42" customHeight="1" x14ac:dyDescent="0.25">
      <c r="A489" s="62"/>
      <c r="B489" s="80"/>
      <c r="C489" s="64" t="s">
        <v>124</v>
      </c>
      <c r="D489" s="82">
        <v>1152</v>
      </c>
      <c r="E489" s="82">
        <v>1056</v>
      </c>
      <c r="F489" s="70">
        <f>E489/D489*100-100</f>
        <v>-8.3333333333333428</v>
      </c>
      <c r="G489" s="47"/>
      <c r="H489" s="2" t="s">
        <v>121</v>
      </c>
      <c r="I489" s="22">
        <v>1</v>
      </c>
      <c r="J489" s="22">
        <v>1</v>
      </c>
      <c r="K489" s="8">
        <f t="shared" si="135"/>
        <v>0</v>
      </c>
      <c r="L489" s="86"/>
      <c r="M489" s="77"/>
    </row>
    <row r="490" spans="1:13" ht="42.75" customHeight="1" x14ac:dyDescent="0.25">
      <c r="A490" s="62"/>
      <c r="B490" s="80"/>
      <c r="C490" s="65"/>
      <c r="D490" s="83"/>
      <c r="E490" s="83"/>
      <c r="F490" s="71"/>
      <c r="G490" s="48"/>
      <c r="H490" s="2" t="s">
        <v>122</v>
      </c>
      <c r="I490" s="22">
        <v>0.03</v>
      </c>
      <c r="J490" s="22">
        <v>0.04</v>
      </c>
      <c r="K490" s="8">
        <f t="shared" si="135"/>
        <v>1.0000000000000002E-2</v>
      </c>
      <c r="L490" s="86"/>
      <c r="M490" s="77"/>
    </row>
    <row r="491" spans="1:13" ht="38.25" customHeight="1" x14ac:dyDescent="0.25">
      <c r="A491" s="63"/>
      <c r="B491" s="81"/>
      <c r="C491" s="66"/>
      <c r="D491" s="84"/>
      <c r="E491" s="84"/>
      <c r="F491" s="72"/>
      <c r="G491" s="49"/>
      <c r="H491" s="2" t="s">
        <v>122</v>
      </c>
      <c r="I491" s="22">
        <v>0.9</v>
      </c>
      <c r="J491" s="22">
        <v>0.9</v>
      </c>
      <c r="K491" s="26" t="s">
        <v>125</v>
      </c>
      <c r="L491" s="87"/>
      <c r="M491" s="77"/>
    </row>
    <row r="492" spans="1:13" ht="42" customHeight="1" x14ac:dyDescent="0.25">
      <c r="A492" s="61">
        <v>5</v>
      </c>
      <c r="B492" s="79" t="s">
        <v>130</v>
      </c>
      <c r="C492" s="64" t="s">
        <v>131</v>
      </c>
      <c r="D492" s="82">
        <v>880</v>
      </c>
      <c r="E492" s="82">
        <v>895</v>
      </c>
      <c r="F492" s="70">
        <f>E492/D492*100-100</f>
        <v>1.7045454545454533</v>
      </c>
      <c r="G492" s="47"/>
      <c r="H492" s="2" t="s">
        <v>132</v>
      </c>
      <c r="I492" s="27">
        <v>876</v>
      </c>
      <c r="J492" s="27">
        <v>876</v>
      </c>
      <c r="K492" s="8">
        <f t="shared" ref="K492:K494" si="136">J492-I492</f>
        <v>0</v>
      </c>
      <c r="L492" s="85"/>
      <c r="M492" s="76" t="s">
        <v>114</v>
      </c>
    </row>
    <row r="493" spans="1:13" ht="42.75" customHeight="1" x14ac:dyDescent="0.25">
      <c r="A493" s="62"/>
      <c r="B493" s="80"/>
      <c r="C493" s="65"/>
      <c r="D493" s="83"/>
      <c r="E493" s="83"/>
      <c r="F493" s="71"/>
      <c r="G493" s="48"/>
      <c r="H493" s="2" t="s">
        <v>133</v>
      </c>
      <c r="I493" s="27">
        <v>465</v>
      </c>
      <c r="J493" s="27">
        <v>482</v>
      </c>
      <c r="K493" s="8">
        <f t="shared" si="136"/>
        <v>17</v>
      </c>
      <c r="L493" s="86"/>
      <c r="M493" s="77"/>
    </row>
    <row r="494" spans="1:13" ht="38.25" customHeight="1" x14ac:dyDescent="0.25">
      <c r="A494" s="63"/>
      <c r="B494" s="81"/>
      <c r="C494" s="66"/>
      <c r="D494" s="84"/>
      <c r="E494" s="84"/>
      <c r="F494" s="72"/>
      <c r="G494" s="49"/>
      <c r="H494" s="2" t="s">
        <v>134</v>
      </c>
      <c r="I494" s="27">
        <v>110000</v>
      </c>
      <c r="J494" s="27">
        <v>113800</v>
      </c>
      <c r="K494" s="8">
        <f t="shared" si="136"/>
        <v>3800</v>
      </c>
      <c r="L494" s="86"/>
      <c r="M494" s="77"/>
    </row>
    <row r="495" spans="1:13" ht="42" customHeight="1" x14ac:dyDescent="0.25">
      <c r="A495" s="61">
        <v>6</v>
      </c>
      <c r="B495" s="79" t="s">
        <v>135</v>
      </c>
      <c r="C495" s="64" t="s">
        <v>131</v>
      </c>
      <c r="D495" s="82">
        <v>1100</v>
      </c>
      <c r="E495" s="82">
        <v>1155</v>
      </c>
      <c r="F495" s="70">
        <f>E495/D495*100-100</f>
        <v>5</v>
      </c>
      <c r="G495" s="47"/>
      <c r="H495" s="2" t="s">
        <v>132</v>
      </c>
      <c r="I495" s="27">
        <v>1200</v>
      </c>
      <c r="J495" s="27">
        <v>1200</v>
      </c>
      <c r="K495" s="8">
        <f t="shared" ref="K495:K497" si="137">J495-I495</f>
        <v>0</v>
      </c>
      <c r="L495" s="85"/>
      <c r="M495" s="76" t="s">
        <v>114</v>
      </c>
    </row>
    <row r="496" spans="1:13" ht="42.75" customHeight="1" x14ac:dyDescent="0.25">
      <c r="A496" s="62"/>
      <c r="B496" s="80"/>
      <c r="C496" s="65"/>
      <c r="D496" s="83"/>
      <c r="E496" s="83"/>
      <c r="F496" s="71"/>
      <c r="G496" s="48"/>
      <c r="H496" s="2" t="s">
        <v>133</v>
      </c>
      <c r="I496" s="27">
        <v>2000</v>
      </c>
      <c r="J496" s="27">
        <v>2113</v>
      </c>
      <c r="K496" s="8">
        <f t="shared" si="137"/>
        <v>113</v>
      </c>
      <c r="L496" s="86"/>
      <c r="M496" s="77"/>
    </row>
    <row r="497" spans="1:13" ht="38.25" customHeight="1" x14ac:dyDescent="0.25">
      <c r="A497" s="63"/>
      <c r="B497" s="81"/>
      <c r="C497" s="66"/>
      <c r="D497" s="84"/>
      <c r="E497" s="84"/>
      <c r="F497" s="72"/>
      <c r="G497" s="49"/>
      <c r="H497" s="2" t="s">
        <v>134</v>
      </c>
      <c r="I497" s="27">
        <v>54000</v>
      </c>
      <c r="J497" s="27">
        <v>54200</v>
      </c>
      <c r="K497" s="10">
        <f t="shared" si="137"/>
        <v>200</v>
      </c>
      <c r="L497" s="87"/>
      <c r="M497" s="78"/>
    </row>
    <row r="498" spans="1:13" ht="42" customHeight="1" x14ac:dyDescent="0.25">
      <c r="A498" s="61">
        <v>7</v>
      </c>
      <c r="B498" s="79" t="s">
        <v>136</v>
      </c>
      <c r="C498" s="64" t="s">
        <v>139</v>
      </c>
      <c r="D498" s="82">
        <v>118000</v>
      </c>
      <c r="E498" s="82">
        <v>129812</v>
      </c>
      <c r="F498" s="70">
        <f>E498/D498*100-100</f>
        <v>10.010169491525417</v>
      </c>
      <c r="G498" s="47"/>
      <c r="H498" s="2" t="s">
        <v>137</v>
      </c>
      <c r="I498" s="27">
        <v>19000</v>
      </c>
      <c r="J498" s="27">
        <v>18847</v>
      </c>
      <c r="K498" s="8">
        <f t="shared" ref="K498:K504" si="138">J498-I498</f>
        <v>-153</v>
      </c>
      <c r="L498" s="85"/>
      <c r="M498" s="76" t="s">
        <v>114</v>
      </c>
    </row>
    <row r="499" spans="1:13" ht="42.75" customHeight="1" x14ac:dyDescent="0.25">
      <c r="A499" s="63"/>
      <c r="B499" s="81"/>
      <c r="C499" s="66"/>
      <c r="D499" s="84"/>
      <c r="E499" s="84"/>
      <c r="F499" s="72"/>
      <c r="G499" s="49"/>
      <c r="H499" s="2" t="s">
        <v>138</v>
      </c>
      <c r="I499" s="27">
        <v>300000</v>
      </c>
      <c r="J499" s="27">
        <v>302898</v>
      </c>
      <c r="K499" s="8">
        <f t="shared" si="138"/>
        <v>2898</v>
      </c>
      <c r="L499" s="86"/>
      <c r="M499" s="77"/>
    </row>
    <row r="500" spans="1:13" ht="47.25" customHeight="1" x14ac:dyDescent="0.25">
      <c r="A500" s="61">
        <v>8</v>
      </c>
      <c r="B500" s="64" t="s">
        <v>140</v>
      </c>
      <c r="C500" s="64" t="s">
        <v>141</v>
      </c>
      <c r="D500" s="67">
        <v>9</v>
      </c>
      <c r="E500" s="67">
        <v>9</v>
      </c>
      <c r="F500" s="70">
        <f>E500/D500*100-100</f>
        <v>0</v>
      </c>
      <c r="G500" s="73"/>
      <c r="H500" s="2" t="s">
        <v>96</v>
      </c>
      <c r="I500" s="4">
        <v>100</v>
      </c>
      <c r="J500" s="4">
        <v>100</v>
      </c>
      <c r="K500" s="8">
        <f t="shared" si="138"/>
        <v>0</v>
      </c>
      <c r="L500" s="4"/>
      <c r="M500" s="64" t="s">
        <v>114</v>
      </c>
    </row>
    <row r="501" spans="1:13" ht="32.25" customHeight="1" x14ac:dyDescent="0.25">
      <c r="A501" s="62"/>
      <c r="B501" s="65"/>
      <c r="C501" s="66"/>
      <c r="D501" s="69"/>
      <c r="E501" s="69"/>
      <c r="F501" s="72"/>
      <c r="G501" s="75"/>
      <c r="H501" s="2" t="s">
        <v>97</v>
      </c>
      <c r="I501" s="4" t="s">
        <v>142</v>
      </c>
      <c r="J501" s="4">
        <v>0</v>
      </c>
      <c r="K501" s="8">
        <v>0</v>
      </c>
      <c r="L501" s="4"/>
      <c r="M501" s="65"/>
    </row>
    <row r="502" spans="1:13" ht="31.5" customHeight="1" x14ac:dyDescent="0.25">
      <c r="A502" s="62"/>
      <c r="B502" s="65"/>
      <c r="C502" s="64" t="s">
        <v>143</v>
      </c>
      <c r="D502" s="67">
        <v>1</v>
      </c>
      <c r="E502" s="67">
        <v>1</v>
      </c>
      <c r="F502" s="70">
        <v>0</v>
      </c>
      <c r="G502" s="73"/>
      <c r="H502" s="2" t="s">
        <v>96</v>
      </c>
      <c r="I502" s="4">
        <v>100</v>
      </c>
      <c r="J502" s="4">
        <v>100</v>
      </c>
      <c r="K502" s="8">
        <f t="shared" si="138"/>
        <v>0</v>
      </c>
      <c r="L502" s="4"/>
      <c r="M502" s="65"/>
    </row>
    <row r="503" spans="1:13" ht="45.75" customHeight="1" x14ac:dyDescent="0.25">
      <c r="A503" s="62"/>
      <c r="B503" s="65"/>
      <c r="C503" s="66"/>
      <c r="D503" s="69"/>
      <c r="E503" s="69"/>
      <c r="F503" s="72"/>
      <c r="G503" s="75"/>
      <c r="H503" s="2" t="s">
        <v>97</v>
      </c>
      <c r="I503" s="28" t="s">
        <v>142</v>
      </c>
      <c r="J503" s="28">
        <v>0</v>
      </c>
      <c r="K503" s="29">
        <v>0</v>
      </c>
      <c r="L503" s="4"/>
      <c r="M503" s="65"/>
    </row>
    <row r="504" spans="1:13" ht="47.25" customHeight="1" x14ac:dyDescent="0.25">
      <c r="A504" s="62"/>
      <c r="B504" s="65"/>
      <c r="C504" s="64" t="s">
        <v>144</v>
      </c>
      <c r="D504" s="67">
        <v>9</v>
      </c>
      <c r="E504" s="67">
        <v>9</v>
      </c>
      <c r="F504" s="70">
        <f>E504/D504*100-100</f>
        <v>0</v>
      </c>
      <c r="G504" s="73"/>
      <c r="H504" s="2" t="s">
        <v>96</v>
      </c>
      <c r="I504" s="4">
        <v>100</v>
      </c>
      <c r="J504" s="4">
        <v>100</v>
      </c>
      <c r="K504" s="8">
        <f t="shared" si="138"/>
        <v>0</v>
      </c>
      <c r="L504" s="4"/>
      <c r="M504" s="65"/>
    </row>
    <row r="505" spans="1:13" ht="93.75" customHeight="1" x14ac:dyDescent="0.25">
      <c r="A505" s="63"/>
      <c r="B505" s="66"/>
      <c r="C505" s="66"/>
      <c r="D505" s="69"/>
      <c r="E505" s="69"/>
      <c r="F505" s="72"/>
      <c r="G505" s="75"/>
      <c r="H505" s="2" t="s">
        <v>97</v>
      </c>
      <c r="I505" s="28" t="s">
        <v>142</v>
      </c>
      <c r="J505" s="28">
        <v>0</v>
      </c>
      <c r="K505" s="29">
        <v>0</v>
      </c>
      <c r="L505" s="4"/>
      <c r="M505" s="65"/>
    </row>
    <row r="506" spans="1:13" ht="39.75" customHeight="1" x14ac:dyDescent="0.25">
      <c r="A506" s="58" t="s">
        <v>147</v>
      </c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60"/>
    </row>
    <row r="507" spans="1:13" ht="72" customHeight="1" x14ac:dyDescent="0.25">
      <c r="A507" s="12">
        <v>1</v>
      </c>
      <c r="B507" s="76" t="s">
        <v>148</v>
      </c>
      <c r="C507" s="14" t="s">
        <v>149</v>
      </c>
      <c r="D507" s="33">
        <v>980</v>
      </c>
      <c r="E507" s="33">
        <v>1012</v>
      </c>
      <c r="F507" s="42">
        <f>E507/D507*100-100</f>
        <v>3.2653061224489761</v>
      </c>
      <c r="G507" s="47"/>
      <c r="H507" s="47" t="s">
        <v>150</v>
      </c>
      <c r="I507" s="30">
        <v>0.95</v>
      </c>
      <c r="J507" s="30">
        <v>0.95</v>
      </c>
      <c r="K507" s="8">
        <f t="shared" ref="K507:K508" si="139">J507-I507</f>
        <v>0</v>
      </c>
      <c r="L507" s="24"/>
      <c r="M507" s="76" t="s">
        <v>114</v>
      </c>
    </row>
    <row r="508" spans="1:13" ht="30.75" customHeight="1" x14ac:dyDescent="0.25">
      <c r="A508" s="23"/>
      <c r="B508" s="78"/>
      <c r="C508" s="16"/>
      <c r="D508" s="34">
        <v>98</v>
      </c>
      <c r="E508" s="34">
        <v>101</v>
      </c>
      <c r="F508" s="50">
        <f>E508/D508*100-100</f>
        <v>3.0612244897959044</v>
      </c>
      <c r="G508" s="49"/>
      <c r="H508" s="49"/>
      <c r="I508" s="31"/>
      <c r="J508" s="31"/>
      <c r="K508" s="32">
        <f t="shared" si="139"/>
        <v>0</v>
      </c>
      <c r="L508" s="25"/>
      <c r="M508" s="78"/>
    </row>
    <row r="509" spans="1:13" ht="39.75" customHeight="1" x14ac:dyDescent="0.25">
      <c r="A509" s="58" t="s">
        <v>152</v>
      </c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60"/>
    </row>
    <row r="510" spans="1:13" ht="47.25" customHeight="1" x14ac:dyDescent="0.25">
      <c r="A510" s="61">
        <v>1</v>
      </c>
      <c r="B510" s="64" t="s">
        <v>151</v>
      </c>
      <c r="C510" s="76" t="s">
        <v>153</v>
      </c>
      <c r="D510" s="67">
        <v>88200</v>
      </c>
      <c r="E510" s="67">
        <v>83790</v>
      </c>
      <c r="F510" s="70">
        <f>E510/D510*100-100</f>
        <v>-5</v>
      </c>
      <c r="G510" s="73"/>
      <c r="H510" s="2" t="s">
        <v>154</v>
      </c>
      <c r="I510" s="4">
        <v>80</v>
      </c>
      <c r="J510" s="4">
        <v>100</v>
      </c>
      <c r="K510" s="8"/>
      <c r="L510" s="4"/>
      <c r="M510" s="64" t="s">
        <v>114</v>
      </c>
    </row>
    <row r="511" spans="1:13" ht="22.5" customHeight="1" x14ac:dyDescent="0.25">
      <c r="A511" s="62"/>
      <c r="B511" s="65"/>
      <c r="C511" s="77"/>
      <c r="D511" s="68"/>
      <c r="E511" s="68"/>
      <c r="F511" s="71"/>
      <c r="G511" s="74"/>
      <c r="H511" s="2" t="s">
        <v>156</v>
      </c>
      <c r="I511" s="4">
        <v>80</v>
      </c>
      <c r="J511" s="4">
        <v>80</v>
      </c>
      <c r="K511" s="8"/>
      <c r="L511" s="4"/>
      <c r="M511" s="65"/>
    </row>
    <row r="512" spans="1:13" ht="69.75" customHeight="1" x14ac:dyDescent="0.25">
      <c r="A512" s="62"/>
      <c r="B512" s="65"/>
      <c r="C512" s="78"/>
      <c r="D512" s="69"/>
      <c r="E512" s="69"/>
      <c r="F512" s="72"/>
      <c r="G512" s="75"/>
      <c r="H512" s="2" t="s">
        <v>155</v>
      </c>
      <c r="I512" s="4">
        <v>75</v>
      </c>
      <c r="J512" s="4">
        <v>84</v>
      </c>
      <c r="K512" s="8"/>
      <c r="L512" s="4"/>
      <c r="M512" s="65"/>
    </row>
    <row r="513" spans="1:13" ht="68.25" customHeight="1" x14ac:dyDescent="0.25">
      <c r="A513" s="62"/>
      <c r="B513" s="65"/>
      <c r="C513" s="15" t="s">
        <v>157</v>
      </c>
      <c r="D513" s="18">
        <v>129500</v>
      </c>
      <c r="E513" s="18">
        <v>137800</v>
      </c>
      <c r="F513" s="20">
        <f>E513/D513*100-100</f>
        <v>6.4092664092663938</v>
      </c>
      <c r="G513" s="51"/>
      <c r="H513" s="2" t="s">
        <v>158</v>
      </c>
      <c r="I513" s="4"/>
      <c r="J513" s="4"/>
      <c r="K513" s="8"/>
      <c r="L513" s="4"/>
      <c r="M513" s="65"/>
    </row>
    <row r="514" spans="1:13" ht="36.75" customHeight="1" x14ac:dyDescent="0.25">
      <c r="A514" s="62"/>
      <c r="B514" s="65"/>
      <c r="C514" s="14" t="s">
        <v>159</v>
      </c>
      <c r="D514" s="17">
        <v>90000</v>
      </c>
      <c r="E514" s="17">
        <v>85500</v>
      </c>
      <c r="F514" s="19">
        <f>E514/D514*100-100</f>
        <v>-5</v>
      </c>
      <c r="G514" s="52"/>
      <c r="H514" s="2" t="s">
        <v>160</v>
      </c>
      <c r="I514" s="4">
        <v>10</v>
      </c>
      <c r="J514" s="4">
        <v>0</v>
      </c>
      <c r="K514" s="8">
        <v>100</v>
      </c>
      <c r="L514" s="4"/>
      <c r="M514" s="65"/>
    </row>
    <row r="515" spans="1:13" ht="47.25" customHeight="1" x14ac:dyDescent="0.25">
      <c r="A515" s="63"/>
      <c r="B515" s="66"/>
      <c r="C515" s="13" t="s">
        <v>161</v>
      </c>
      <c r="D515" s="53">
        <v>10</v>
      </c>
      <c r="E515" s="53">
        <v>10</v>
      </c>
      <c r="F515" s="54">
        <f>E515/D515*100-100</f>
        <v>0</v>
      </c>
      <c r="G515" s="55"/>
      <c r="H515" s="2" t="s">
        <v>160</v>
      </c>
      <c r="I515" s="4">
        <v>5</v>
      </c>
      <c r="J515" s="4">
        <v>0</v>
      </c>
      <c r="K515" s="10">
        <v>100</v>
      </c>
      <c r="L515" s="4"/>
      <c r="M515" s="66"/>
    </row>
  </sheetData>
  <mergeCells count="547">
    <mergeCell ref="G429:G435"/>
    <mergeCell ref="A417:A428"/>
    <mergeCell ref="B417:B428"/>
    <mergeCell ref="A436:A442"/>
    <mergeCell ref="F171:F176"/>
    <mergeCell ref="F189:F194"/>
    <mergeCell ref="F207:F212"/>
    <mergeCell ref="F225:F230"/>
    <mergeCell ref="F243:F248"/>
    <mergeCell ref="B436:B442"/>
    <mergeCell ref="C436:C442"/>
    <mergeCell ref="D436:D442"/>
    <mergeCell ref="E436:E442"/>
    <mergeCell ref="F436:F442"/>
    <mergeCell ref="B291:B308"/>
    <mergeCell ref="B171:B188"/>
    <mergeCell ref="D375:D380"/>
    <mergeCell ref="E375:E380"/>
    <mergeCell ref="C381:C386"/>
    <mergeCell ref="F429:F435"/>
    <mergeCell ref="A455:A464"/>
    <mergeCell ref="C463:C464"/>
    <mergeCell ref="L450:L454"/>
    <mergeCell ref="G436:G449"/>
    <mergeCell ref="B455:B464"/>
    <mergeCell ref="D463:D464"/>
    <mergeCell ref="E463:E464"/>
    <mergeCell ref="F463:F464"/>
    <mergeCell ref="G463:G464"/>
    <mergeCell ref="A443:A449"/>
    <mergeCell ref="B443:B449"/>
    <mergeCell ref="C443:C449"/>
    <mergeCell ref="D443:D449"/>
    <mergeCell ref="E443:E449"/>
    <mergeCell ref="F443:F449"/>
    <mergeCell ref="B450:B454"/>
    <mergeCell ref="C450:C454"/>
    <mergeCell ref="G450:G454"/>
    <mergeCell ref="D450:D454"/>
    <mergeCell ref="E450:E454"/>
    <mergeCell ref="F450:F454"/>
    <mergeCell ref="M450:M454"/>
    <mergeCell ref="E461:E462"/>
    <mergeCell ref="F461:F462"/>
    <mergeCell ref="A429:A435"/>
    <mergeCell ref="B429:B435"/>
    <mergeCell ref="C429:C435"/>
    <mergeCell ref="D429:D435"/>
    <mergeCell ref="E429:E435"/>
    <mergeCell ref="M465:M466"/>
    <mergeCell ref="G171:G428"/>
    <mergeCell ref="M171:M188"/>
    <mergeCell ref="M189:M206"/>
    <mergeCell ref="M207:M224"/>
    <mergeCell ref="M225:M242"/>
    <mergeCell ref="M243:M260"/>
    <mergeCell ref="M261:M278"/>
    <mergeCell ref="M279:M290"/>
    <mergeCell ref="M291:M308"/>
    <mergeCell ref="M309:M326"/>
    <mergeCell ref="M327:M344"/>
    <mergeCell ref="M345:M356"/>
    <mergeCell ref="M357:M374"/>
    <mergeCell ref="M375:M392"/>
    <mergeCell ref="M393:M404"/>
    <mergeCell ref="M405:M416"/>
    <mergeCell ref="G457:G458"/>
    <mergeCell ref="A450:A454"/>
    <mergeCell ref="M443:M449"/>
    <mergeCell ref="G459:G460"/>
    <mergeCell ref="M417:M428"/>
    <mergeCell ref="G461:G462"/>
    <mergeCell ref="M429:M435"/>
    <mergeCell ref="M455:M464"/>
    <mergeCell ref="F279:F284"/>
    <mergeCell ref="F291:F296"/>
    <mergeCell ref="F309:F314"/>
    <mergeCell ref="F327:F332"/>
    <mergeCell ref="F345:F350"/>
    <mergeCell ref="F357:F362"/>
    <mergeCell ref="F375:F380"/>
    <mergeCell ref="F393:F398"/>
    <mergeCell ref="F321:F326"/>
    <mergeCell ref="F297:F302"/>
    <mergeCell ref="F285:F290"/>
    <mergeCell ref="F363:F368"/>
    <mergeCell ref="F369:F374"/>
    <mergeCell ref="F417:F422"/>
    <mergeCell ref="F423:F428"/>
    <mergeCell ref="F411:F416"/>
    <mergeCell ref="F399:F404"/>
    <mergeCell ref="M436:M442"/>
    <mergeCell ref="A357:A374"/>
    <mergeCell ref="B357:B374"/>
    <mergeCell ref="A375:A392"/>
    <mergeCell ref="B375:B392"/>
    <mergeCell ref="C423:C428"/>
    <mergeCell ref="D423:D428"/>
    <mergeCell ref="E393:E398"/>
    <mergeCell ref="C399:C404"/>
    <mergeCell ref="D399:D404"/>
    <mergeCell ref="E399:E404"/>
    <mergeCell ref="C411:C416"/>
    <mergeCell ref="D411:D416"/>
    <mergeCell ref="E411:E416"/>
    <mergeCell ref="C393:C398"/>
    <mergeCell ref="D393:D398"/>
    <mergeCell ref="C417:C422"/>
    <mergeCell ref="D417:D422"/>
    <mergeCell ref="E417:E422"/>
    <mergeCell ref="E423:E428"/>
    <mergeCell ref="A405:A416"/>
    <mergeCell ref="B405:B416"/>
    <mergeCell ref="C405:C410"/>
    <mergeCell ref="D405:D410"/>
    <mergeCell ref="E405:E410"/>
    <mergeCell ref="A309:A326"/>
    <mergeCell ref="B309:B326"/>
    <mergeCell ref="A327:A344"/>
    <mergeCell ref="B327:B344"/>
    <mergeCell ref="A345:A356"/>
    <mergeCell ref="B345:B356"/>
    <mergeCell ref="B189:B206"/>
    <mergeCell ref="A189:A206"/>
    <mergeCell ref="B207:B224"/>
    <mergeCell ref="A207:A224"/>
    <mergeCell ref="B225:B242"/>
    <mergeCell ref="A225:A242"/>
    <mergeCell ref="B243:B260"/>
    <mergeCell ref="A243:A260"/>
    <mergeCell ref="B261:B278"/>
    <mergeCell ref="A261:A278"/>
    <mergeCell ref="A171:A188"/>
    <mergeCell ref="C189:C194"/>
    <mergeCell ref="D189:D194"/>
    <mergeCell ref="E189:E194"/>
    <mergeCell ref="A393:A404"/>
    <mergeCell ref="B393:B404"/>
    <mergeCell ref="B279:B290"/>
    <mergeCell ref="C357:C362"/>
    <mergeCell ref="D357:D362"/>
    <mergeCell ref="E357:E362"/>
    <mergeCell ref="C363:C368"/>
    <mergeCell ref="D363:D368"/>
    <mergeCell ref="E363:E368"/>
    <mergeCell ref="C369:C374"/>
    <mergeCell ref="D369:D374"/>
    <mergeCell ref="E369:E374"/>
    <mergeCell ref="C345:C350"/>
    <mergeCell ref="D345:D350"/>
    <mergeCell ref="E345:E350"/>
    <mergeCell ref="C351:C356"/>
    <mergeCell ref="D351:D356"/>
    <mergeCell ref="A279:A290"/>
    <mergeCell ref="A291:A308"/>
    <mergeCell ref="C375:C380"/>
    <mergeCell ref="C387:C392"/>
    <mergeCell ref="D387:D392"/>
    <mergeCell ref="E387:E392"/>
    <mergeCell ref="F387:F392"/>
    <mergeCell ref="D381:D386"/>
    <mergeCell ref="F381:F386"/>
    <mergeCell ref="E381:E386"/>
    <mergeCell ref="F405:F410"/>
    <mergeCell ref="F177:F182"/>
    <mergeCell ref="F303:F308"/>
    <mergeCell ref="C309:C314"/>
    <mergeCell ref="D309:D314"/>
    <mergeCell ref="E309:E314"/>
    <mergeCell ref="C315:C320"/>
    <mergeCell ref="D315:D320"/>
    <mergeCell ref="E315:E320"/>
    <mergeCell ref="F315:F320"/>
    <mergeCell ref="E351:E356"/>
    <mergeCell ref="F351:F356"/>
    <mergeCell ref="C327:C332"/>
    <mergeCell ref="D327:D332"/>
    <mergeCell ref="E327:E332"/>
    <mergeCell ref="C333:C338"/>
    <mergeCell ref="D333:D338"/>
    <mergeCell ref="D83:D89"/>
    <mergeCell ref="E83:E89"/>
    <mergeCell ref="G83:G90"/>
    <mergeCell ref="M155:M162"/>
    <mergeCell ref="M163:M170"/>
    <mergeCell ref="M115:M122"/>
    <mergeCell ref="M123:M130"/>
    <mergeCell ref="M131:M138"/>
    <mergeCell ref="M139:M146"/>
    <mergeCell ref="M147:M154"/>
    <mergeCell ref="M75:M82"/>
    <mergeCell ref="M83:M90"/>
    <mergeCell ref="M91:M98"/>
    <mergeCell ref="M99:M106"/>
    <mergeCell ref="M107:M114"/>
    <mergeCell ref="M35:M42"/>
    <mergeCell ref="M43:M50"/>
    <mergeCell ref="M51:M58"/>
    <mergeCell ref="M59:M66"/>
    <mergeCell ref="M67:M74"/>
    <mergeCell ref="M8:M9"/>
    <mergeCell ref="M11:M18"/>
    <mergeCell ref="M19:M26"/>
    <mergeCell ref="M27:M34"/>
    <mergeCell ref="C465:C466"/>
    <mergeCell ref="D465:D466"/>
    <mergeCell ref="E465:E466"/>
    <mergeCell ref="F465:F466"/>
    <mergeCell ref="G465:G466"/>
    <mergeCell ref="C455:C456"/>
    <mergeCell ref="D455:D456"/>
    <mergeCell ref="E455:E456"/>
    <mergeCell ref="F455:F456"/>
    <mergeCell ref="G455:G456"/>
    <mergeCell ref="C457:C458"/>
    <mergeCell ref="D457:D458"/>
    <mergeCell ref="E457:E458"/>
    <mergeCell ref="F457:F458"/>
    <mergeCell ref="C459:C460"/>
    <mergeCell ref="D459:D460"/>
    <mergeCell ref="E459:E460"/>
    <mergeCell ref="F459:F460"/>
    <mergeCell ref="C461:C462"/>
    <mergeCell ref="D461:D462"/>
    <mergeCell ref="C339:C344"/>
    <mergeCell ref="D339:D344"/>
    <mergeCell ref="E339:E344"/>
    <mergeCell ref="F339:F344"/>
    <mergeCell ref="D321:D326"/>
    <mergeCell ref="E321:E326"/>
    <mergeCell ref="C267:C272"/>
    <mergeCell ref="D267:D272"/>
    <mergeCell ref="E267:E272"/>
    <mergeCell ref="F267:F272"/>
    <mergeCell ref="C273:C278"/>
    <mergeCell ref="D273:D278"/>
    <mergeCell ref="E273:E278"/>
    <mergeCell ref="F273:F278"/>
    <mergeCell ref="C321:C326"/>
    <mergeCell ref="C285:C290"/>
    <mergeCell ref="D285:D290"/>
    <mergeCell ref="E285:E290"/>
    <mergeCell ref="C291:C296"/>
    <mergeCell ref="D291:D296"/>
    <mergeCell ref="E291:E296"/>
    <mergeCell ref="C297:C302"/>
    <mergeCell ref="F213:F218"/>
    <mergeCell ref="C219:C224"/>
    <mergeCell ref="D219:D224"/>
    <mergeCell ref="E219:E224"/>
    <mergeCell ref="F219:F224"/>
    <mergeCell ref="C237:C242"/>
    <mergeCell ref="D237:D242"/>
    <mergeCell ref="E237:E242"/>
    <mergeCell ref="E333:E338"/>
    <mergeCell ref="F333:F338"/>
    <mergeCell ref="F183:F188"/>
    <mergeCell ref="C195:C200"/>
    <mergeCell ref="D195:D200"/>
    <mergeCell ref="E195:E200"/>
    <mergeCell ref="F195:F200"/>
    <mergeCell ref="C201:C206"/>
    <mergeCell ref="D201:D206"/>
    <mergeCell ref="E201:E206"/>
    <mergeCell ref="F201:F206"/>
    <mergeCell ref="K8:K9"/>
    <mergeCell ref="L8:L9"/>
    <mergeCell ref="D8:E8"/>
    <mergeCell ref="F8:F9"/>
    <mergeCell ref="G8:G9"/>
    <mergeCell ref="H8:J8"/>
    <mergeCell ref="G11:G18"/>
    <mergeCell ref="A8:A9"/>
    <mergeCell ref="A11:A18"/>
    <mergeCell ref="B11:B18"/>
    <mergeCell ref="A35:A42"/>
    <mergeCell ref="B35:B42"/>
    <mergeCell ref="B8:B9"/>
    <mergeCell ref="C8:C9"/>
    <mergeCell ref="A51:A58"/>
    <mergeCell ref="A67:A74"/>
    <mergeCell ref="A83:A90"/>
    <mergeCell ref="C27:C33"/>
    <mergeCell ref="A43:A50"/>
    <mergeCell ref="B43:B50"/>
    <mergeCell ref="C43:C49"/>
    <mergeCell ref="A59:A66"/>
    <mergeCell ref="B59:B66"/>
    <mergeCell ref="C59:C65"/>
    <mergeCell ref="A75:A82"/>
    <mergeCell ref="B75:B82"/>
    <mergeCell ref="C75:C81"/>
    <mergeCell ref="C35:C41"/>
    <mergeCell ref="C51:C57"/>
    <mergeCell ref="B83:B90"/>
    <mergeCell ref="C83:C89"/>
    <mergeCell ref="A465:A466"/>
    <mergeCell ref="B465:B466"/>
    <mergeCell ref="C19:C25"/>
    <mergeCell ref="D19:D25"/>
    <mergeCell ref="E19:E25"/>
    <mergeCell ref="G19:G26"/>
    <mergeCell ref="A27:A34"/>
    <mergeCell ref="B27:B34"/>
    <mergeCell ref="A19:A26"/>
    <mergeCell ref="B19:B26"/>
    <mergeCell ref="D27:D33"/>
    <mergeCell ref="E27:E33"/>
    <mergeCell ref="G27:G34"/>
    <mergeCell ref="D35:D41"/>
    <mergeCell ref="E35:E41"/>
    <mergeCell ref="G35:G42"/>
    <mergeCell ref="D43:D49"/>
    <mergeCell ref="E43:E49"/>
    <mergeCell ref="G43:G50"/>
    <mergeCell ref="B51:B58"/>
    <mergeCell ref="D51:D57"/>
    <mergeCell ref="E51:E57"/>
    <mergeCell ref="G51:G58"/>
    <mergeCell ref="D59:D65"/>
    <mergeCell ref="E59:E65"/>
    <mergeCell ref="G59:G66"/>
    <mergeCell ref="B67:B74"/>
    <mergeCell ref="C67:C73"/>
    <mergeCell ref="D67:D73"/>
    <mergeCell ref="E67:E73"/>
    <mergeCell ref="G67:G74"/>
    <mergeCell ref="D75:D81"/>
    <mergeCell ref="E75:E81"/>
    <mergeCell ref="G75:G82"/>
    <mergeCell ref="A91:A98"/>
    <mergeCell ref="B91:B98"/>
    <mergeCell ref="C91:C97"/>
    <mergeCell ref="D91:D97"/>
    <mergeCell ref="E91:E97"/>
    <mergeCell ref="G91:G98"/>
    <mergeCell ref="A99:A106"/>
    <mergeCell ref="B99:B106"/>
    <mergeCell ref="C99:C105"/>
    <mergeCell ref="D99:D105"/>
    <mergeCell ref="E99:E105"/>
    <mergeCell ref="G99:G106"/>
    <mergeCell ref="A107:A114"/>
    <mergeCell ref="B107:B114"/>
    <mergeCell ref="C107:C113"/>
    <mergeCell ref="D107:D113"/>
    <mergeCell ref="E107:E113"/>
    <mergeCell ref="G107:G114"/>
    <mergeCell ref="A115:A122"/>
    <mergeCell ref="B115:B122"/>
    <mergeCell ref="C115:C121"/>
    <mergeCell ref="D115:D121"/>
    <mergeCell ref="E115:E121"/>
    <mergeCell ref="G115:G122"/>
    <mergeCell ref="A123:A130"/>
    <mergeCell ref="B123:B130"/>
    <mergeCell ref="C123:C129"/>
    <mergeCell ref="D123:D129"/>
    <mergeCell ref="E123:E129"/>
    <mergeCell ref="G123:G130"/>
    <mergeCell ref="A131:A138"/>
    <mergeCell ref="B131:B138"/>
    <mergeCell ref="C131:C137"/>
    <mergeCell ref="D131:D137"/>
    <mergeCell ref="E131:E137"/>
    <mergeCell ref="G131:G138"/>
    <mergeCell ref="A139:A146"/>
    <mergeCell ref="B139:B146"/>
    <mergeCell ref="C139:C145"/>
    <mergeCell ref="D139:D145"/>
    <mergeCell ref="E139:E145"/>
    <mergeCell ref="G139:G146"/>
    <mergeCell ref="A163:A170"/>
    <mergeCell ref="B163:B170"/>
    <mergeCell ref="C163:C169"/>
    <mergeCell ref="D163:D169"/>
    <mergeCell ref="E163:E169"/>
    <mergeCell ref="G163:G170"/>
    <mergeCell ref="A147:A154"/>
    <mergeCell ref="B147:B154"/>
    <mergeCell ref="C147:C153"/>
    <mergeCell ref="D147:D153"/>
    <mergeCell ref="E147:E153"/>
    <mergeCell ref="G147:G154"/>
    <mergeCell ref="A155:A162"/>
    <mergeCell ref="B155:B162"/>
    <mergeCell ref="C155:C161"/>
    <mergeCell ref="D155:D161"/>
    <mergeCell ref="E155:E161"/>
    <mergeCell ref="G155:G162"/>
    <mergeCell ref="C261:C266"/>
    <mergeCell ref="D261:D266"/>
    <mergeCell ref="E261:E266"/>
    <mergeCell ref="F237:F242"/>
    <mergeCell ref="C225:C230"/>
    <mergeCell ref="D225:D230"/>
    <mergeCell ref="E225:E230"/>
    <mergeCell ref="C231:C236"/>
    <mergeCell ref="D231:D236"/>
    <mergeCell ref="E231:E236"/>
    <mergeCell ref="F231:F236"/>
    <mergeCell ref="F261:F266"/>
    <mergeCell ref="F249:F254"/>
    <mergeCell ref="C255:C260"/>
    <mergeCell ref="D255:D260"/>
    <mergeCell ref="E255:E260"/>
    <mergeCell ref="F255:F260"/>
    <mergeCell ref="E243:E248"/>
    <mergeCell ref="C249:C254"/>
    <mergeCell ref="D249:D254"/>
    <mergeCell ref="E249:E254"/>
    <mergeCell ref="C183:C188"/>
    <mergeCell ref="D183:D188"/>
    <mergeCell ref="E183:E188"/>
    <mergeCell ref="C207:C212"/>
    <mergeCell ref="D207:D212"/>
    <mergeCell ref="E207:E212"/>
    <mergeCell ref="C213:C218"/>
    <mergeCell ref="D213:D218"/>
    <mergeCell ref="E213:E218"/>
    <mergeCell ref="D297:D302"/>
    <mergeCell ref="E297:E302"/>
    <mergeCell ref="C303:C308"/>
    <mergeCell ref="D303:D308"/>
    <mergeCell ref="E303:E308"/>
    <mergeCell ref="D3:H4"/>
    <mergeCell ref="A10:M10"/>
    <mergeCell ref="C11:C14"/>
    <mergeCell ref="C15:C18"/>
    <mergeCell ref="D11:D14"/>
    <mergeCell ref="D15:D18"/>
    <mergeCell ref="E15:E18"/>
    <mergeCell ref="F15:F18"/>
    <mergeCell ref="C171:C176"/>
    <mergeCell ref="C177:C182"/>
    <mergeCell ref="D171:D176"/>
    <mergeCell ref="E171:E176"/>
    <mergeCell ref="D177:D182"/>
    <mergeCell ref="E177:E182"/>
    <mergeCell ref="C279:C284"/>
    <mergeCell ref="D279:D284"/>
    <mergeCell ref="E279:E284"/>
    <mergeCell ref="C243:C248"/>
    <mergeCell ref="D243:D248"/>
    <mergeCell ref="C471:C473"/>
    <mergeCell ref="D471:D473"/>
    <mergeCell ref="E471:E473"/>
    <mergeCell ref="F471:F473"/>
    <mergeCell ref="B468:B473"/>
    <mergeCell ref="A468:A473"/>
    <mergeCell ref="M468:M473"/>
    <mergeCell ref="L468:L473"/>
    <mergeCell ref="A467:M467"/>
    <mergeCell ref="C468:C470"/>
    <mergeCell ref="D468:D470"/>
    <mergeCell ref="E468:E470"/>
    <mergeCell ref="F468:F470"/>
    <mergeCell ref="A474:A479"/>
    <mergeCell ref="B474:B479"/>
    <mergeCell ref="C474:C476"/>
    <mergeCell ref="D474:D476"/>
    <mergeCell ref="E474:E476"/>
    <mergeCell ref="F474:F476"/>
    <mergeCell ref="L474:L479"/>
    <mergeCell ref="M474:M479"/>
    <mergeCell ref="C477:C479"/>
    <mergeCell ref="D477:D479"/>
    <mergeCell ref="E477:E479"/>
    <mergeCell ref="F477:F479"/>
    <mergeCell ref="A480:A485"/>
    <mergeCell ref="B480:B485"/>
    <mergeCell ref="C480:C482"/>
    <mergeCell ref="D480:D482"/>
    <mergeCell ref="E480:E482"/>
    <mergeCell ref="F480:F482"/>
    <mergeCell ref="L480:L485"/>
    <mergeCell ref="M480:M485"/>
    <mergeCell ref="C483:C485"/>
    <mergeCell ref="D483:D485"/>
    <mergeCell ref="E483:E485"/>
    <mergeCell ref="F483:F485"/>
    <mergeCell ref="A492:A494"/>
    <mergeCell ref="B492:B494"/>
    <mergeCell ref="C492:C494"/>
    <mergeCell ref="D492:D494"/>
    <mergeCell ref="E492:E494"/>
    <mergeCell ref="F492:F494"/>
    <mergeCell ref="L492:L494"/>
    <mergeCell ref="M492:M494"/>
    <mergeCell ref="A486:A491"/>
    <mergeCell ref="B486:B491"/>
    <mergeCell ref="C486:C488"/>
    <mergeCell ref="D486:D488"/>
    <mergeCell ref="E486:E488"/>
    <mergeCell ref="F486:F488"/>
    <mergeCell ref="L486:L491"/>
    <mergeCell ref="M486:M491"/>
    <mergeCell ref="C489:C491"/>
    <mergeCell ref="D489:D491"/>
    <mergeCell ref="E489:E491"/>
    <mergeCell ref="F489:F491"/>
    <mergeCell ref="A495:A497"/>
    <mergeCell ref="B495:B497"/>
    <mergeCell ref="C495:C497"/>
    <mergeCell ref="D495:D497"/>
    <mergeCell ref="E495:E497"/>
    <mergeCell ref="F495:F497"/>
    <mergeCell ref="L495:L497"/>
    <mergeCell ref="M495:M497"/>
    <mergeCell ref="A498:A499"/>
    <mergeCell ref="B498:B499"/>
    <mergeCell ref="C498:C499"/>
    <mergeCell ref="D498:D499"/>
    <mergeCell ref="E498:E499"/>
    <mergeCell ref="F498:F499"/>
    <mergeCell ref="L498:L499"/>
    <mergeCell ref="M498:M499"/>
    <mergeCell ref="A506:M506"/>
    <mergeCell ref="M507:M508"/>
    <mergeCell ref="B507:B508"/>
    <mergeCell ref="A500:A505"/>
    <mergeCell ref="B500:B505"/>
    <mergeCell ref="C500:C501"/>
    <mergeCell ref="D500:D501"/>
    <mergeCell ref="E500:E501"/>
    <mergeCell ref="F500:F501"/>
    <mergeCell ref="G500:G501"/>
    <mergeCell ref="M500:M505"/>
    <mergeCell ref="C502:C503"/>
    <mergeCell ref="D502:D503"/>
    <mergeCell ref="E502:E503"/>
    <mergeCell ref="F502:F503"/>
    <mergeCell ref="G502:G503"/>
    <mergeCell ref="C504:C505"/>
    <mergeCell ref="D504:D505"/>
    <mergeCell ref="E504:E505"/>
    <mergeCell ref="F504:F505"/>
    <mergeCell ref="G504:G505"/>
    <mergeCell ref="A509:M509"/>
    <mergeCell ref="A510:A515"/>
    <mergeCell ref="B510:B515"/>
    <mergeCell ref="D510:D512"/>
    <mergeCell ref="E510:E512"/>
    <mergeCell ref="F510:F512"/>
    <mergeCell ref="G510:G512"/>
    <mergeCell ref="M510:M515"/>
    <mergeCell ref="C510:C51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2" manualBreakCount="2">
    <brk id="26" max="12" man="1"/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2022-03-22T13:21:56Z</dcterms:modified>
</cp:coreProperties>
</file>