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15" windowWidth="18960" windowHeight="11535"/>
  </bookViews>
  <sheets>
    <sheet name="отчет" sheetId="3" r:id="rId1"/>
  </sheets>
  <definedNames>
    <definedName name="_xlnm.Print_Area" localSheetId="0">отчет!$A$1:$BD$23</definedName>
  </definedNames>
  <calcPr calcId="145621" refMode="R1C1"/>
</workbook>
</file>

<file path=xl/calcChain.xml><?xml version="1.0" encoding="utf-8"?>
<calcChain xmlns="http://schemas.openxmlformats.org/spreadsheetml/2006/main">
  <c r="BD15" i="3" l="1"/>
  <c r="BD16" i="3"/>
  <c r="BD17" i="3"/>
  <c r="BD18" i="3"/>
  <c r="BD14" i="3"/>
  <c r="BB15" i="3"/>
  <c r="BB16" i="3"/>
  <c r="BB17" i="3"/>
  <c r="BB18" i="3"/>
  <c r="BB14" i="3" l="1"/>
  <c r="BC13" i="3"/>
  <c r="BB10" i="3" l="1"/>
  <c r="BB11" i="3"/>
  <c r="BB12" i="3"/>
  <c r="BB9" i="3"/>
  <c r="BC8" i="3"/>
  <c r="BD10" i="3" l="1"/>
  <c r="BD9" i="3"/>
  <c r="BD12" i="3" l="1"/>
  <c r="BD11" i="3"/>
</calcChain>
</file>

<file path=xl/sharedStrings.xml><?xml version="1.0" encoding="utf-8"?>
<sst xmlns="http://schemas.openxmlformats.org/spreadsheetml/2006/main" count="138" uniqueCount="66">
  <si>
    <t>№</t>
  </si>
  <si>
    <t>КВСР</t>
  </si>
  <si>
    <t>значение показателя</t>
  </si>
  <si>
    <t>количество баллов</t>
  </si>
  <si>
    <t>Группа 1</t>
  </si>
  <si>
    <t>002</t>
  </si>
  <si>
    <t>487</t>
  </si>
  <si>
    <t>Группа 2</t>
  </si>
  <si>
    <t>Территориальное управление 1</t>
  </si>
  <si>
    <t>Территориальное управление 2</t>
  </si>
  <si>
    <t>Уровень подготовки платежных документов в отчетном периоде 
(2.5.)</t>
  </si>
  <si>
    <t>ИТОГО по администратору средств бюджета г.о.г.Кулебаки</t>
  </si>
  <si>
    <t>0</t>
  </si>
  <si>
    <t xml:space="preserve">Отчет о результатах мониторинга качества финансового менеджмента, осуществляемого администраторами средств бюджета г.о.г.Кулебаки </t>
  </si>
  <si>
    <t>количество баллов/
рейтинг</t>
  </si>
  <si>
    <t>Финансовое планирование</t>
  </si>
  <si>
    <t>Исполнение бюджета в части расходов</t>
  </si>
  <si>
    <t>Исполнение бюджета в части доходов</t>
  </si>
  <si>
    <t>Учет и отчетность</t>
  </si>
  <si>
    <t>Наименование администратора средств бюджета городского округа город Кулебаки</t>
  </si>
  <si>
    <t>МАУ ДО «ДООЦ им. А.П. Гайдара»</t>
  </si>
  <si>
    <t>Бюджетные и автономные учреждения. Совершенствование форм и качества оказания муниципальных услуг.</t>
  </si>
  <si>
    <t>Администрация г.о.г.Кулебаки, Совет депутатов, МКУ ХЭУ</t>
  </si>
  <si>
    <t>Финансовое управление администрации г.о.г.Кулебаки</t>
  </si>
  <si>
    <t>Управление образования администрации г.о.г.Кулебаки</t>
  </si>
  <si>
    <t>Сумма внесенных положительных изменений в бюджетную роспись в отчетном периоде в связи с передвижками между кодами бюджетной классификации 
(п.1.3.)</t>
  </si>
  <si>
    <t xml:space="preserve"> Полнота зачисления платежей в бюджет по администратору доходов бюджета городского округа город Кулебаки, объем невыясненных поступлений в отчетном периоде (п.3.2.)</t>
  </si>
  <si>
    <t xml:space="preserve">Качество подготовки бухгалтерской отчетности
(п.4.2.) </t>
  </si>
  <si>
    <t>Отдел по культуре, развитию спорта и молодежной политики</t>
  </si>
  <si>
    <t>max возможная сумма баллов</t>
  </si>
  <si>
    <t>нет</t>
  </si>
  <si>
    <t>Уровень использования субсидий бюджетными и автономными учреждениями, предоставленных на выполнение муниципальных заданий за отчетный период 
(п.6.1.)</t>
  </si>
  <si>
    <t>Количество вновь составленных планов финансово-хозяйственной деятельности в течение отчетного периода в связи с передвижками между кодами бюджетной классификации
(п.6.2.)</t>
  </si>
  <si>
    <t xml:space="preserve"> Уровень подготовки платежных документов бюджетными и автономными учреждениями
(п.6.3)</t>
  </si>
  <si>
    <t xml:space="preserve"> Наличие просроченной кредиторской задолженности по бюджетным и автономным учреждениям 
(6.4.)</t>
  </si>
  <si>
    <t>Качество подготовки бухгалтерской отчетности
(6.5.)</t>
  </si>
  <si>
    <t>-</t>
  </si>
  <si>
    <t>Доля муниципальных услуг, для которых муниципальными правовыми актами установлена обязательность проведения оценки качества их оказания(6.6.)</t>
  </si>
  <si>
    <t>Доля муниципальных услуг, для которых были опубликованы результаты оценки качества их оказания(6.7.)</t>
  </si>
  <si>
    <t>Доля муниципальных учреждений, нарушивших условия выполнения муниципального задания (выполнивших муниципальное задание не в полном объеме) (6.8)</t>
  </si>
  <si>
    <r>
      <rPr>
        <sz val="11"/>
        <color theme="1"/>
        <rFont val="Times New Roman"/>
        <family val="1"/>
        <charset val="204"/>
      </rPr>
      <t>Обеспечение возврата бюджетных средств муниципальными учреждениями в случае фактического неисполнения муниципального задани</t>
    </r>
    <r>
      <rPr>
        <sz val="11"/>
        <color theme="1"/>
        <rFont val="Calibri"/>
        <family val="2"/>
        <charset val="204"/>
        <scheme val="minor"/>
      </rPr>
      <t xml:space="preserve">я(6.9.) </t>
    </r>
  </si>
  <si>
    <t>Уровень неэффективного  использования бюджетных средств муниципальными учреждениями(6.10.)</t>
  </si>
  <si>
    <t>Степень реализации отраслевого (ведомственного) плана повышения эффективности бюджетных расходов(6.11)</t>
  </si>
  <si>
    <t>отраслевой (ведомственный) план не предоставлен</t>
  </si>
  <si>
    <t>ведомственный план не предоставляется</t>
  </si>
  <si>
    <t>2 мер.из 4 не выполнено</t>
  </si>
  <si>
    <t>Периодичность:  год</t>
  </si>
  <si>
    <t xml:space="preserve">МБУ "ФОК в г. Кулебаки НО" </t>
  </si>
  <si>
    <t>Индекс качества</t>
  </si>
  <si>
    <t>Удельный вес администраторов,имеющих индекс качества финансового менеджмента менее 75%</t>
  </si>
  <si>
    <t>Своевре- менность представления предварительного (планового) реестра расходных обязательств (1.1.)</t>
  </si>
  <si>
    <t>Сроки представления обоснований бюджетных ассигнований на очередной финансовый год (1.2.)</t>
  </si>
  <si>
    <t>Кассовое исполнение расходов (2.1)</t>
  </si>
  <si>
    <t>Равномерность осуществляемых расходов (2.2.)</t>
  </si>
  <si>
    <t>Своевременность принятия бюджетных обязательств(2.3.)</t>
  </si>
  <si>
    <t>Уровень неэффективного  использования бюджетных средств РБС(2.6.)</t>
  </si>
  <si>
    <t>Качество правовой базы администратора доходов  бюджета городского округа город Кулебаки по администрированию доходов(3.1.)</t>
  </si>
  <si>
    <t>1-2</t>
  </si>
  <si>
    <t>Отклонение кассового исполнения по доходам от прогноза по администратору доходов бюджета городского округа город Кулебаки (3.3)</t>
  </si>
  <si>
    <t>Подготовка и внедрение учета начислений доходов администраторами доходов  бюджета городского округа город Кулебаки через    государственную информационную систему о государственных и муниципальных платежах (ГИС ГМП) (3.4.)</t>
  </si>
  <si>
    <t>внедрена</t>
  </si>
  <si>
    <t>подготовительная работа</t>
  </si>
  <si>
    <t>Наличие просроченной кредиторской задолженности (4.1.)</t>
  </si>
  <si>
    <t>001</t>
  </si>
  <si>
    <t>на 01.01.2020</t>
  </si>
  <si>
    <t>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</si>
</sst>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#,##0.00&quot;р.&quot;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49" fontId="1" fillId="0" borderId="0" xfId="0" applyNumberFormat="1" applyFont="1"/>
    <xf numFmtId="0" fontId="3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1" fontId="2" fillId="0" borderId="0" xfId="0" applyNumberFormat="1" applyFont="1"/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0" fontId="2" fillId="0" borderId="1" xfId="0" applyNumberFormat="1" applyFont="1" applyBorder="1"/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/>
    <xf numFmtId="9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10" fillId="0" borderId="1" xfId="0" applyFont="1" applyBorder="1" applyAlignment="1">
      <alignment wrapText="1"/>
    </xf>
    <xf numFmtId="49" fontId="9" fillId="0" borderId="1" xfId="0" applyNumberFormat="1" applyFont="1" applyBorder="1"/>
    <xf numFmtId="0" fontId="9" fillId="0" borderId="1" xfId="0" applyFont="1" applyFill="1" applyBorder="1"/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" fontId="7" fillId="0" borderId="0" xfId="0" applyNumberFormat="1" applyFont="1"/>
    <xf numFmtId="0" fontId="12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16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/>
    <xf numFmtId="0" fontId="9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166" fontId="8" fillId="2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66" fontId="9" fillId="2" borderId="3" xfId="0" applyNumberFormat="1" applyFont="1" applyFill="1" applyBorder="1" applyAlignment="1">
      <alignment horizontal="center" vertical="center" wrapText="1"/>
    </xf>
    <xf numFmtId="166" fontId="0" fillId="2" borderId="4" xfId="0" applyNumberForma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1"/>
  <sheetViews>
    <sheetView tabSelected="1" view="pageBreakPreview" zoomScale="70" zoomScaleNormal="75" zoomScaleSheetLayoutView="70" workbookViewId="0">
      <pane xSplit="3" ySplit="7" topLeftCell="AL11" activePane="bottomRight" state="frozen"/>
      <selection pane="topRight" activeCell="D1" sqref="D1"/>
      <selection pane="bottomLeft" activeCell="A8" sqref="A8"/>
      <selection pane="bottomRight" activeCell="BD18" sqref="BD18"/>
    </sheetView>
  </sheetViews>
  <sheetFormatPr defaultRowHeight="15" x14ac:dyDescent="0.25"/>
  <cols>
    <col min="1" max="1" width="4.7109375" customWidth="1"/>
    <col min="2" max="2" width="31.28515625" style="1" customWidth="1"/>
    <col min="3" max="3" width="8.140625" customWidth="1"/>
    <col min="4" max="5" width="10.7109375" customWidth="1"/>
    <col min="6" max="6" width="10.140625" customWidth="1"/>
    <col min="7" max="9" width="9.7109375" customWidth="1"/>
    <col min="10" max="23" width="10.7109375" customWidth="1"/>
    <col min="24" max="24" width="15.42578125" customWidth="1"/>
    <col min="25" max="25" width="13.5703125" customWidth="1"/>
    <col min="26" max="26" width="10.7109375" customWidth="1"/>
    <col min="27" max="27" width="10.5703125" customWidth="1"/>
    <col min="28" max="28" width="10.7109375" customWidth="1"/>
    <col min="29" max="29" width="9.140625" customWidth="1"/>
    <col min="30" max="30" width="12.42578125" customWidth="1"/>
    <col min="31" max="37" width="12.85546875" customWidth="1"/>
    <col min="38" max="38" width="10.7109375" customWidth="1"/>
    <col min="39" max="43" width="10" customWidth="1"/>
    <col min="44" max="44" width="9.7109375" customWidth="1"/>
    <col min="45" max="48" width="9.42578125" customWidth="1"/>
    <col min="49" max="49" width="11.5703125" customWidth="1"/>
    <col min="50" max="50" width="9.7109375" customWidth="1"/>
    <col min="51" max="51" width="10.140625" customWidth="1"/>
    <col min="52" max="53" width="9.7109375" customWidth="1"/>
    <col min="54" max="54" width="12.7109375" customWidth="1"/>
    <col min="55" max="55" width="12.85546875" customWidth="1"/>
    <col min="56" max="56" width="16.85546875" style="2" customWidth="1"/>
  </cols>
  <sheetData>
    <row r="1" spans="1:56" s="34" customFormat="1" ht="18.75" x14ac:dyDescent="0.3">
      <c r="A1" s="32"/>
      <c r="B1" s="64" t="s">
        <v>13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30"/>
      <c r="BD1" s="33"/>
    </row>
    <row r="2" spans="1:56" s="34" customFormat="1" ht="18.75" x14ac:dyDescent="0.3">
      <c r="A2" s="32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30"/>
      <c r="BD2" s="33"/>
    </row>
    <row r="3" spans="1:56" s="34" customFormat="1" ht="18.75" x14ac:dyDescent="0.3">
      <c r="A3" s="32"/>
      <c r="B3" s="35" t="s">
        <v>46</v>
      </c>
      <c r="C3" s="32"/>
      <c r="D3" s="65" t="s">
        <v>64</v>
      </c>
      <c r="E3" s="66"/>
      <c r="F3" s="31"/>
      <c r="G3" s="31"/>
      <c r="H3" s="31"/>
      <c r="I3" s="31"/>
      <c r="J3" s="31"/>
      <c r="K3" s="31"/>
      <c r="L3" s="31"/>
      <c r="M3" s="31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51"/>
      <c r="AA3" s="51"/>
      <c r="AB3" s="51"/>
      <c r="AC3" s="51"/>
      <c r="AD3" s="31"/>
      <c r="AE3" s="31"/>
      <c r="AF3" s="53"/>
      <c r="AG3" s="53"/>
      <c r="AH3" s="53"/>
      <c r="AI3" s="53"/>
      <c r="AJ3" s="53"/>
      <c r="AK3" s="53"/>
      <c r="AL3" s="31"/>
      <c r="AM3" s="31"/>
      <c r="AN3" s="53"/>
      <c r="AO3" s="53"/>
      <c r="AP3" s="53"/>
      <c r="AQ3" s="53"/>
      <c r="AR3" s="31"/>
      <c r="AS3" s="31"/>
      <c r="AT3" s="53"/>
      <c r="AU3" s="53"/>
      <c r="AV3" s="53"/>
      <c r="AW3" s="53"/>
      <c r="AX3" s="53"/>
      <c r="AY3" s="53"/>
      <c r="AZ3" s="31"/>
      <c r="BA3" s="31"/>
      <c r="BB3" s="36"/>
      <c r="BC3" s="36"/>
      <c r="BD3" s="37"/>
    </row>
    <row r="4" spans="1:56" s="34" customFormat="1" ht="9" customHeight="1" x14ac:dyDescent="0.3">
      <c r="A4" s="32"/>
      <c r="B4" s="35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3"/>
    </row>
    <row r="5" spans="1:56" s="18" customFormat="1" ht="47.25" customHeight="1" x14ac:dyDescent="0.25">
      <c r="A5" s="72" t="s">
        <v>0</v>
      </c>
      <c r="B5" s="70" t="s">
        <v>19</v>
      </c>
      <c r="C5" s="72" t="s">
        <v>1</v>
      </c>
      <c r="D5" s="60" t="s">
        <v>21</v>
      </c>
      <c r="E5" s="61"/>
      <c r="F5" s="61"/>
      <c r="G5" s="61"/>
      <c r="H5" s="61"/>
      <c r="I5" s="61"/>
      <c r="J5" s="61"/>
      <c r="K5" s="61"/>
      <c r="L5" s="62"/>
      <c r="M5" s="62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58" t="s">
        <v>15</v>
      </c>
      <c r="AA5" s="59"/>
      <c r="AB5" s="59"/>
      <c r="AC5" s="59"/>
      <c r="AD5" s="59"/>
      <c r="AE5" s="59"/>
      <c r="AF5" s="58" t="s">
        <v>16</v>
      </c>
      <c r="AG5" s="92"/>
      <c r="AH5" s="92"/>
      <c r="AI5" s="92"/>
      <c r="AJ5" s="92"/>
      <c r="AK5" s="92"/>
      <c r="AL5" s="92"/>
      <c r="AM5" s="92"/>
      <c r="AN5" s="92"/>
      <c r="AO5" s="92"/>
      <c r="AP5" s="60" t="s">
        <v>17</v>
      </c>
      <c r="AQ5" s="63"/>
      <c r="AR5" s="63"/>
      <c r="AS5" s="63"/>
      <c r="AT5" s="63"/>
      <c r="AU5" s="63"/>
      <c r="AV5" s="63"/>
      <c r="AW5" s="95"/>
      <c r="AX5" s="89" t="s">
        <v>18</v>
      </c>
      <c r="AY5" s="90"/>
      <c r="AZ5" s="90"/>
      <c r="BA5" s="91"/>
      <c r="BB5" s="74" t="s">
        <v>11</v>
      </c>
      <c r="BC5" s="75"/>
      <c r="BD5" s="76"/>
    </row>
    <row r="6" spans="1:56" s="18" customFormat="1" ht="206.25" customHeight="1" x14ac:dyDescent="0.25">
      <c r="A6" s="73"/>
      <c r="B6" s="71"/>
      <c r="C6" s="73"/>
      <c r="D6" s="67" t="s">
        <v>31</v>
      </c>
      <c r="E6" s="68"/>
      <c r="F6" s="69" t="s">
        <v>32</v>
      </c>
      <c r="G6" s="68"/>
      <c r="H6" s="69" t="s">
        <v>33</v>
      </c>
      <c r="I6" s="68"/>
      <c r="J6" s="69" t="s">
        <v>34</v>
      </c>
      <c r="K6" s="68"/>
      <c r="L6" s="69" t="s">
        <v>35</v>
      </c>
      <c r="M6" s="68"/>
      <c r="N6" s="85" t="s">
        <v>37</v>
      </c>
      <c r="O6" s="86"/>
      <c r="P6" s="80" t="s">
        <v>38</v>
      </c>
      <c r="Q6" s="81"/>
      <c r="R6" s="82" t="s">
        <v>39</v>
      </c>
      <c r="S6" s="83"/>
      <c r="T6" s="84" t="s">
        <v>40</v>
      </c>
      <c r="U6" s="81"/>
      <c r="V6" s="84" t="s">
        <v>41</v>
      </c>
      <c r="W6" s="81"/>
      <c r="X6" s="84" t="s">
        <v>42</v>
      </c>
      <c r="Y6" s="81"/>
      <c r="Z6" s="57" t="s">
        <v>50</v>
      </c>
      <c r="AA6" s="57"/>
      <c r="AB6" s="57" t="s">
        <v>51</v>
      </c>
      <c r="AC6" s="57"/>
      <c r="AD6" s="69" t="s">
        <v>25</v>
      </c>
      <c r="AE6" s="68"/>
      <c r="AF6" s="94" t="s">
        <v>52</v>
      </c>
      <c r="AG6" s="57"/>
      <c r="AH6" s="94" t="s">
        <v>53</v>
      </c>
      <c r="AI6" s="57"/>
      <c r="AJ6" s="82" t="s">
        <v>54</v>
      </c>
      <c r="AK6" s="83"/>
      <c r="AL6" s="69" t="s">
        <v>10</v>
      </c>
      <c r="AM6" s="68"/>
      <c r="AN6" s="94" t="s">
        <v>55</v>
      </c>
      <c r="AO6" s="57"/>
      <c r="AP6" s="94" t="s">
        <v>56</v>
      </c>
      <c r="AQ6" s="57"/>
      <c r="AR6" s="69" t="s">
        <v>26</v>
      </c>
      <c r="AS6" s="68"/>
      <c r="AT6" s="69" t="s">
        <v>58</v>
      </c>
      <c r="AU6" s="93"/>
      <c r="AV6" s="94" t="s">
        <v>59</v>
      </c>
      <c r="AW6" s="57"/>
      <c r="AX6" s="84" t="s">
        <v>62</v>
      </c>
      <c r="AY6" s="81"/>
      <c r="AZ6" s="69" t="s">
        <v>27</v>
      </c>
      <c r="BA6" s="68"/>
      <c r="BB6" s="77"/>
      <c r="BC6" s="78"/>
      <c r="BD6" s="79"/>
    </row>
    <row r="7" spans="1:56" s="18" customFormat="1" ht="67.5" customHeight="1" x14ac:dyDescent="0.25">
      <c r="A7" s="73"/>
      <c r="B7" s="71"/>
      <c r="C7" s="73"/>
      <c r="D7" s="19" t="s">
        <v>2</v>
      </c>
      <c r="E7" s="20" t="s">
        <v>3</v>
      </c>
      <c r="F7" s="20" t="s">
        <v>2</v>
      </c>
      <c r="G7" s="20" t="s">
        <v>3</v>
      </c>
      <c r="H7" s="20" t="s">
        <v>2</v>
      </c>
      <c r="I7" s="20" t="s">
        <v>3</v>
      </c>
      <c r="J7" s="20" t="s">
        <v>2</v>
      </c>
      <c r="K7" s="20" t="s">
        <v>3</v>
      </c>
      <c r="L7" s="20" t="s">
        <v>2</v>
      </c>
      <c r="M7" s="20" t="s">
        <v>3</v>
      </c>
      <c r="N7" s="20" t="s">
        <v>2</v>
      </c>
      <c r="O7" s="20" t="s">
        <v>3</v>
      </c>
      <c r="P7" s="20" t="s">
        <v>2</v>
      </c>
      <c r="Q7" s="20" t="s">
        <v>3</v>
      </c>
      <c r="R7" s="20" t="s">
        <v>2</v>
      </c>
      <c r="S7" s="20" t="s">
        <v>3</v>
      </c>
      <c r="T7" s="20" t="s">
        <v>2</v>
      </c>
      <c r="U7" s="20" t="s">
        <v>3</v>
      </c>
      <c r="V7" s="20" t="s">
        <v>2</v>
      </c>
      <c r="W7" s="20" t="s">
        <v>3</v>
      </c>
      <c r="X7" s="20" t="s">
        <v>2</v>
      </c>
      <c r="Y7" s="20" t="s">
        <v>3</v>
      </c>
      <c r="Z7" s="20" t="s">
        <v>2</v>
      </c>
      <c r="AA7" s="20" t="s">
        <v>3</v>
      </c>
      <c r="AB7" s="20" t="s">
        <v>2</v>
      </c>
      <c r="AC7" s="20" t="s">
        <v>3</v>
      </c>
      <c r="AD7" s="21" t="s">
        <v>2</v>
      </c>
      <c r="AE7" s="21" t="s">
        <v>3</v>
      </c>
      <c r="AF7" s="54" t="s">
        <v>2</v>
      </c>
      <c r="AG7" s="54" t="s">
        <v>3</v>
      </c>
      <c r="AH7" s="54" t="s">
        <v>2</v>
      </c>
      <c r="AI7" s="54" t="s">
        <v>3</v>
      </c>
      <c r="AJ7" s="54" t="s">
        <v>2</v>
      </c>
      <c r="AK7" s="54" t="s">
        <v>3</v>
      </c>
      <c r="AL7" s="21" t="s">
        <v>2</v>
      </c>
      <c r="AM7" s="21" t="s">
        <v>3</v>
      </c>
      <c r="AN7" s="54" t="s">
        <v>2</v>
      </c>
      <c r="AO7" s="54" t="s">
        <v>3</v>
      </c>
      <c r="AP7" s="54" t="s">
        <v>2</v>
      </c>
      <c r="AQ7" s="54" t="s">
        <v>3</v>
      </c>
      <c r="AR7" s="21" t="s">
        <v>2</v>
      </c>
      <c r="AS7" s="21" t="s">
        <v>3</v>
      </c>
      <c r="AT7" s="54" t="s">
        <v>2</v>
      </c>
      <c r="AU7" s="54" t="s">
        <v>3</v>
      </c>
      <c r="AV7" s="54" t="s">
        <v>2</v>
      </c>
      <c r="AW7" s="54" t="s">
        <v>3</v>
      </c>
      <c r="AX7" s="54" t="s">
        <v>2</v>
      </c>
      <c r="AY7" s="54" t="s">
        <v>3</v>
      </c>
      <c r="AZ7" s="21" t="s">
        <v>2</v>
      </c>
      <c r="BA7" s="21" t="s">
        <v>3</v>
      </c>
      <c r="BB7" s="21" t="s">
        <v>14</v>
      </c>
      <c r="BC7" s="22" t="s">
        <v>29</v>
      </c>
      <c r="BD7" s="23" t="s">
        <v>48</v>
      </c>
    </row>
    <row r="8" spans="1:56" s="18" customFormat="1" ht="15.75" x14ac:dyDescent="0.25">
      <c r="A8" s="24"/>
      <c r="B8" s="25" t="s">
        <v>4</v>
      </c>
      <c r="C8" s="26"/>
      <c r="D8" s="27"/>
      <c r="E8" s="27">
        <v>10</v>
      </c>
      <c r="F8" s="27"/>
      <c r="G8" s="27">
        <v>10</v>
      </c>
      <c r="H8" s="27"/>
      <c r="I8" s="27">
        <v>10</v>
      </c>
      <c r="J8" s="27"/>
      <c r="K8" s="27">
        <v>10</v>
      </c>
      <c r="L8" s="27"/>
      <c r="M8" s="27">
        <v>5</v>
      </c>
      <c r="N8" s="27"/>
      <c r="O8" s="27">
        <v>3</v>
      </c>
      <c r="P8" s="27"/>
      <c r="Q8" s="27">
        <v>4</v>
      </c>
      <c r="R8" s="27"/>
      <c r="S8" s="27">
        <v>5</v>
      </c>
      <c r="T8" s="27"/>
      <c r="U8" s="27">
        <v>5</v>
      </c>
      <c r="V8" s="27"/>
      <c r="W8" s="27">
        <v>5</v>
      </c>
      <c r="X8" s="27"/>
      <c r="Y8" s="27">
        <v>10</v>
      </c>
      <c r="Z8" s="27"/>
      <c r="AA8" s="27"/>
      <c r="AB8" s="27"/>
      <c r="AC8" s="27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8"/>
      <c r="BC8" s="28">
        <f>SUM(E8+G8+I8+K8+M8+O8+Q8+S8+U8+W8+Y8)</f>
        <v>77</v>
      </c>
      <c r="BD8" s="29"/>
    </row>
    <row r="9" spans="1:56" s="45" customFormat="1" ht="55.5" customHeight="1" x14ac:dyDescent="0.25">
      <c r="A9" s="39">
        <v>1</v>
      </c>
      <c r="B9" s="40" t="s">
        <v>24</v>
      </c>
      <c r="C9" s="41" t="s">
        <v>5</v>
      </c>
      <c r="D9" s="42">
        <v>0.96</v>
      </c>
      <c r="E9" s="39">
        <v>10</v>
      </c>
      <c r="F9" s="44">
        <v>12</v>
      </c>
      <c r="G9" s="39">
        <v>6</v>
      </c>
      <c r="H9" s="42">
        <v>0.93</v>
      </c>
      <c r="I9" s="39">
        <v>7</v>
      </c>
      <c r="J9" s="46" t="s">
        <v>30</v>
      </c>
      <c r="K9" s="47">
        <v>10</v>
      </c>
      <c r="L9" s="48">
        <v>1</v>
      </c>
      <c r="M9" s="47">
        <v>5</v>
      </c>
      <c r="N9" s="47">
        <v>100</v>
      </c>
      <c r="O9" s="47">
        <v>3</v>
      </c>
      <c r="P9" s="47">
        <v>100</v>
      </c>
      <c r="Q9" s="47">
        <v>4</v>
      </c>
      <c r="R9" s="47">
        <v>43</v>
      </c>
      <c r="S9" s="47">
        <v>0</v>
      </c>
      <c r="T9" s="47">
        <v>165</v>
      </c>
      <c r="U9" s="47">
        <v>5</v>
      </c>
      <c r="V9" s="47">
        <v>0</v>
      </c>
      <c r="W9" s="47">
        <v>5</v>
      </c>
      <c r="X9" s="50" t="s">
        <v>43</v>
      </c>
      <c r="Y9" s="47">
        <v>0</v>
      </c>
      <c r="Z9" s="47"/>
      <c r="AA9" s="47"/>
      <c r="AB9" s="47"/>
      <c r="AC9" s="47"/>
      <c r="AD9" s="49"/>
      <c r="AE9" s="43"/>
      <c r="AF9" s="43"/>
      <c r="AG9" s="43"/>
      <c r="AH9" s="43"/>
      <c r="AI9" s="43"/>
      <c r="AJ9" s="43"/>
      <c r="AK9" s="43"/>
      <c r="AL9" s="49"/>
      <c r="AM9" s="43"/>
      <c r="AN9" s="43"/>
      <c r="AO9" s="43"/>
      <c r="AP9" s="43"/>
      <c r="AQ9" s="43"/>
      <c r="AR9" s="49"/>
      <c r="AS9" s="39"/>
      <c r="AT9" s="39"/>
      <c r="AU9" s="39"/>
      <c r="AV9" s="39"/>
      <c r="AW9" s="39"/>
      <c r="AX9" s="39"/>
      <c r="AY9" s="39"/>
      <c r="AZ9" s="39"/>
      <c r="BA9" s="39"/>
      <c r="BB9" s="39">
        <f>SUM(E9+G9+I9+K9+M9+O9+Q9+S9+U9+W9+Y9)</f>
        <v>55</v>
      </c>
      <c r="BC9" s="39">
        <v>77</v>
      </c>
      <c r="BD9" s="44">
        <f>BB9/BC9*100</f>
        <v>71.428571428571431</v>
      </c>
    </row>
    <row r="10" spans="1:56" s="45" customFormat="1" ht="55.5" customHeight="1" x14ac:dyDescent="0.25">
      <c r="A10" s="39">
        <v>2</v>
      </c>
      <c r="B10" s="40" t="s">
        <v>28</v>
      </c>
      <c r="C10" s="41" t="s">
        <v>6</v>
      </c>
      <c r="D10" s="42">
        <v>0.98</v>
      </c>
      <c r="E10" s="39">
        <v>10</v>
      </c>
      <c r="F10" s="44">
        <v>15</v>
      </c>
      <c r="G10" s="39">
        <v>6</v>
      </c>
      <c r="H10" s="42">
        <v>0.88</v>
      </c>
      <c r="I10" s="39">
        <v>7</v>
      </c>
      <c r="J10" s="46" t="s">
        <v>30</v>
      </c>
      <c r="K10" s="47">
        <v>10</v>
      </c>
      <c r="L10" s="48">
        <v>1</v>
      </c>
      <c r="M10" s="47">
        <v>5</v>
      </c>
      <c r="N10" s="47">
        <v>100</v>
      </c>
      <c r="O10" s="47">
        <v>3</v>
      </c>
      <c r="P10" s="47">
        <v>100</v>
      </c>
      <c r="Q10" s="47">
        <v>4</v>
      </c>
      <c r="R10" s="47">
        <v>0</v>
      </c>
      <c r="S10" s="47">
        <v>5</v>
      </c>
      <c r="T10" s="47" t="s">
        <v>36</v>
      </c>
      <c r="U10" s="47">
        <v>1</v>
      </c>
      <c r="V10" s="47">
        <v>0</v>
      </c>
      <c r="W10" s="47">
        <v>5</v>
      </c>
      <c r="X10" s="50" t="s">
        <v>45</v>
      </c>
      <c r="Y10" s="47">
        <v>5</v>
      </c>
      <c r="Z10" s="47"/>
      <c r="AA10" s="47"/>
      <c r="AB10" s="47"/>
      <c r="AC10" s="47"/>
      <c r="AD10" s="39"/>
      <c r="AE10" s="43"/>
      <c r="AF10" s="43"/>
      <c r="AG10" s="43"/>
      <c r="AH10" s="43"/>
      <c r="AI10" s="43"/>
      <c r="AJ10" s="43"/>
      <c r="AK10" s="43"/>
      <c r="AL10" s="42"/>
      <c r="AM10" s="43"/>
      <c r="AN10" s="43"/>
      <c r="AO10" s="43"/>
      <c r="AP10" s="43"/>
      <c r="AQ10" s="43"/>
      <c r="AR10" s="42"/>
      <c r="AS10" s="39"/>
      <c r="AT10" s="39"/>
      <c r="AU10" s="39"/>
      <c r="AV10" s="39"/>
      <c r="AW10" s="39"/>
      <c r="AX10" s="39"/>
      <c r="AY10" s="39"/>
      <c r="AZ10" s="39"/>
      <c r="BA10" s="39"/>
      <c r="BB10" s="39">
        <f>SUM(E10+G10+I10+K10+M10+O10+Q10+S10+U10+W10+Y10)</f>
        <v>61</v>
      </c>
      <c r="BC10" s="39">
        <v>77</v>
      </c>
      <c r="BD10" s="44">
        <f>BB10/BC10*100</f>
        <v>79.220779220779221</v>
      </c>
    </row>
    <row r="11" spans="1:56" s="45" customFormat="1" ht="55.5" customHeight="1" x14ac:dyDescent="0.25">
      <c r="A11" s="39">
        <v>3</v>
      </c>
      <c r="B11" s="40" t="s">
        <v>20</v>
      </c>
      <c r="C11" s="41" t="s">
        <v>5</v>
      </c>
      <c r="D11" s="42">
        <v>1</v>
      </c>
      <c r="E11" s="44">
        <v>10</v>
      </c>
      <c r="F11" s="44">
        <v>12</v>
      </c>
      <c r="G11" s="39">
        <v>6</v>
      </c>
      <c r="H11" s="42">
        <v>0.7</v>
      </c>
      <c r="I11" s="39">
        <v>5</v>
      </c>
      <c r="J11" s="46" t="s">
        <v>30</v>
      </c>
      <c r="K11" s="47">
        <v>10</v>
      </c>
      <c r="L11" s="48">
        <v>0</v>
      </c>
      <c r="M11" s="47">
        <v>5</v>
      </c>
      <c r="N11" s="47">
        <v>100</v>
      </c>
      <c r="O11" s="47">
        <v>3</v>
      </c>
      <c r="P11" s="47">
        <v>100</v>
      </c>
      <c r="Q11" s="47">
        <v>4</v>
      </c>
      <c r="R11" s="47">
        <v>0</v>
      </c>
      <c r="S11" s="47">
        <v>5</v>
      </c>
      <c r="T11" s="47" t="s">
        <v>36</v>
      </c>
      <c r="U11" s="47">
        <v>1</v>
      </c>
      <c r="V11" s="47">
        <v>0</v>
      </c>
      <c r="W11" s="47">
        <v>5</v>
      </c>
      <c r="X11" s="50" t="s">
        <v>44</v>
      </c>
      <c r="Y11" s="47">
        <v>0</v>
      </c>
      <c r="Z11" s="47"/>
      <c r="AA11" s="47"/>
      <c r="AB11" s="47"/>
      <c r="AC11" s="47"/>
      <c r="AD11" s="39"/>
      <c r="AE11" s="43"/>
      <c r="AF11" s="43"/>
      <c r="AG11" s="43"/>
      <c r="AH11" s="43"/>
      <c r="AI11" s="43"/>
      <c r="AJ11" s="43"/>
      <c r="AK11" s="43"/>
      <c r="AL11" s="42"/>
      <c r="AM11" s="43"/>
      <c r="AN11" s="43"/>
      <c r="AO11" s="43"/>
      <c r="AP11" s="43"/>
      <c r="AQ11" s="43"/>
      <c r="AR11" s="42"/>
      <c r="AS11" s="39"/>
      <c r="AT11" s="39"/>
      <c r="AU11" s="39"/>
      <c r="AV11" s="39"/>
      <c r="AW11" s="39"/>
      <c r="AX11" s="39"/>
      <c r="AY11" s="39"/>
      <c r="AZ11" s="39"/>
      <c r="BA11" s="39"/>
      <c r="BB11" s="39">
        <f>SUM(E11+G11+I11+K11+M11+O11+Q11+S11+U11+W11+Y11)</f>
        <v>54</v>
      </c>
      <c r="BC11" s="39">
        <v>77</v>
      </c>
      <c r="BD11" s="44">
        <f t="shared" ref="BD11:BD12" si="0">BB11/BC11*100</f>
        <v>70.129870129870127</v>
      </c>
    </row>
    <row r="12" spans="1:56" s="45" customFormat="1" ht="55.5" customHeight="1" x14ac:dyDescent="0.25">
      <c r="A12" s="39">
        <v>4</v>
      </c>
      <c r="B12" s="40" t="s">
        <v>47</v>
      </c>
      <c r="C12" s="41" t="s">
        <v>6</v>
      </c>
      <c r="D12" s="42">
        <v>1</v>
      </c>
      <c r="E12" s="39">
        <v>10</v>
      </c>
      <c r="F12" s="44">
        <v>16</v>
      </c>
      <c r="G12" s="39">
        <v>6</v>
      </c>
      <c r="H12" s="42">
        <v>0.87</v>
      </c>
      <c r="I12" s="39">
        <v>7</v>
      </c>
      <c r="J12" s="46" t="s">
        <v>30</v>
      </c>
      <c r="K12" s="47">
        <v>10</v>
      </c>
      <c r="L12" s="48">
        <v>1</v>
      </c>
      <c r="M12" s="47">
        <v>5</v>
      </c>
      <c r="N12" s="47">
        <v>100</v>
      </c>
      <c r="O12" s="47">
        <v>3</v>
      </c>
      <c r="P12" s="47">
        <v>100</v>
      </c>
      <c r="Q12" s="47">
        <v>4</v>
      </c>
      <c r="R12" s="47">
        <v>0</v>
      </c>
      <c r="S12" s="47">
        <v>5</v>
      </c>
      <c r="T12" s="47" t="s">
        <v>36</v>
      </c>
      <c r="U12" s="47">
        <v>1</v>
      </c>
      <c r="V12" s="47">
        <v>0</v>
      </c>
      <c r="W12" s="47">
        <v>5</v>
      </c>
      <c r="X12" s="50" t="s">
        <v>44</v>
      </c>
      <c r="Y12" s="47">
        <v>0</v>
      </c>
      <c r="Z12" s="47"/>
      <c r="AA12" s="47"/>
      <c r="AB12" s="47"/>
      <c r="AC12" s="47"/>
      <c r="AD12" s="39"/>
      <c r="AE12" s="43"/>
      <c r="AF12" s="43"/>
      <c r="AG12" s="43"/>
      <c r="AH12" s="43"/>
      <c r="AI12" s="43"/>
      <c r="AJ12" s="43"/>
      <c r="AK12" s="43"/>
      <c r="AL12" s="42"/>
      <c r="AM12" s="43"/>
      <c r="AN12" s="43"/>
      <c r="AO12" s="43"/>
      <c r="AP12" s="43"/>
      <c r="AQ12" s="43"/>
      <c r="AR12" s="42"/>
      <c r="AS12" s="39"/>
      <c r="AT12" s="39"/>
      <c r="AU12" s="39"/>
      <c r="AV12" s="39"/>
      <c r="AW12" s="39"/>
      <c r="AX12" s="39"/>
      <c r="AY12" s="39"/>
      <c r="AZ12" s="39"/>
      <c r="BA12" s="39"/>
      <c r="BB12" s="39">
        <f>SUM(E12+G12+I12+K12+M12+O12+Q12+S12+U12+W12+Y12)</f>
        <v>56</v>
      </c>
      <c r="BC12" s="39">
        <v>77</v>
      </c>
      <c r="BD12" s="44">
        <f t="shared" si="0"/>
        <v>72.727272727272734</v>
      </c>
    </row>
    <row r="13" spans="1:56" x14ac:dyDescent="0.25">
      <c r="A13" s="8"/>
      <c r="B13" s="4" t="s">
        <v>7</v>
      </c>
      <c r="C13" s="9"/>
      <c r="D13" s="13"/>
      <c r="E13" s="8"/>
      <c r="F13" s="13"/>
      <c r="G13" s="8"/>
      <c r="H13" s="8"/>
      <c r="I13" s="8"/>
      <c r="J13" s="13"/>
      <c r="K13" s="8"/>
      <c r="L13" s="13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>
        <v>5</v>
      </c>
      <c r="AB13" s="8"/>
      <c r="AC13" s="8">
        <v>5</v>
      </c>
      <c r="AD13" s="8"/>
      <c r="AE13" s="14">
        <v>10</v>
      </c>
      <c r="AF13" s="14"/>
      <c r="AG13" s="14">
        <v>10</v>
      </c>
      <c r="AH13" s="14"/>
      <c r="AI13" s="14">
        <v>10</v>
      </c>
      <c r="AJ13" s="14"/>
      <c r="AK13" s="14">
        <v>10</v>
      </c>
      <c r="AL13" s="13"/>
      <c r="AM13" s="14">
        <v>10</v>
      </c>
      <c r="AN13" s="14"/>
      <c r="AO13" s="14">
        <v>5</v>
      </c>
      <c r="AP13" s="14"/>
      <c r="AQ13" s="14">
        <v>10</v>
      </c>
      <c r="AR13" s="13"/>
      <c r="AS13" s="8">
        <v>5</v>
      </c>
      <c r="AT13" s="8"/>
      <c r="AU13" s="8">
        <v>10</v>
      </c>
      <c r="AV13" s="8"/>
      <c r="AW13" s="8">
        <v>5</v>
      </c>
      <c r="AX13" s="8"/>
      <c r="AY13" s="8">
        <v>10</v>
      </c>
      <c r="AZ13" s="8"/>
      <c r="BA13" s="8">
        <v>5</v>
      </c>
      <c r="BC13" s="10">
        <f>SUM(AA13+AC13+AE13+AG13+AI13+AK13+AM13+AO13+AQ13+AS13+AU13+AW13+AY13+BA13)</f>
        <v>110</v>
      </c>
      <c r="BD13" s="10"/>
    </row>
    <row r="14" spans="1:56" s="45" customFormat="1" ht="47.25" customHeight="1" x14ac:dyDescent="0.25">
      <c r="A14" s="39">
        <v>1</v>
      </c>
      <c r="B14" s="40" t="s">
        <v>22</v>
      </c>
      <c r="C14" s="41" t="s">
        <v>6</v>
      </c>
      <c r="D14" s="42"/>
      <c r="E14" s="39"/>
      <c r="F14" s="42"/>
      <c r="G14" s="39"/>
      <c r="H14" s="39"/>
      <c r="I14" s="39"/>
      <c r="J14" s="42"/>
      <c r="K14" s="39"/>
      <c r="L14" s="42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>
        <v>0</v>
      </c>
      <c r="AA14" s="39">
        <v>5</v>
      </c>
      <c r="AB14" s="39">
        <v>0</v>
      </c>
      <c r="AC14" s="39">
        <v>5</v>
      </c>
      <c r="AD14" s="42">
        <v>0.79</v>
      </c>
      <c r="AE14" s="43">
        <v>4</v>
      </c>
      <c r="AF14" s="43">
        <v>88</v>
      </c>
      <c r="AG14" s="43">
        <v>6</v>
      </c>
      <c r="AH14" s="43">
        <v>128</v>
      </c>
      <c r="AI14" s="43">
        <v>0</v>
      </c>
      <c r="AJ14" s="43">
        <v>93</v>
      </c>
      <c r="AK14" s="43">
        <v>10</v>
      </c>
      <c r="AL14" s="42">
        <v>0.91</v>
      </c>
      <c r="AM14" s="43">
        <v>7</v>
      </c>
      <c r="AN14" s="43">
        <v>0</v>
      </c>
      <c r="AO14" s="43">
        <v>5</v>
      </c>
      <c r="AP14" s="41" t="s">
        <v>57</v>
      </c>
      <c r="AQ14" s="43">
        <v>5</v>
      </c>
      <c r="AR14" s="44">
        <v>0</v>
      </c>
      <c r="AS14" s="39">
        <v>5</v>
      </c>
      <c r="AT14" s="39">
        <v>13</v>
      </c>
      <c r="AU14" s="39">
        <v>0</v>
      </c>
      <c r="AV14" s="39" t="s">
        <v>60</v>
      </c>
      <c r="AW14" s="39">
        <v>5</v>
      </c>
      <c r="AX14" s="39">
        <v>0</v>
      </c>
      <c r="AY14" s="39">
        <v>10</v>
      </c>
      <c r="AZ14" s="44">
        <v>7</v>
      </c>
      <c r="BA14" s="44">
        <v>0</v>
      </c>
      <c r="BB14" s="11">
        <f>SUM(AA14+AC14+AE14+AG14+AI14+AK14+AM14+AO14+AQ14+AS14+AU14+AW14+AY14+BA14)</f>
        <v>67</v>
      </c>
      <c r="BC14" s="39">
        <v>110</v>
      </c>
      <c r="BD14" s="44">
        <f>BB14/BC14*100</f>
        <v>60.909090909090914</v>
      </c>
    </row>
    <row r="15" spans="1:56" s="45" customFormat="1" ht="47.25" customHeight="1" x14ac:dyDescent="0.25">
      <c r="A15" s="39">
        <v>2</v>
      </c>
      <c r="B15" s="40" t="s">
        <v>23</v>
      </c>
      <c r="C15" s="41" t="s">
        <v>63</v>
      </c>
      <c r="D15" s="42"/>
      <c r="E15" s="39"/>
      <c r="F15" s="42"/>
      <c r="G15" s="39"/>
      <c r="H15" s="39"/>
      <c r="I15" s="39"/>
      <c r="J15" s="42"/>
      <c r="K15" s="39"/>
      <c r="L15" s="42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>
        <v>0</v>
      </c>
      <c r="AA15" s="39">
        <v>5</v>
      </c>
      <c r="AB15" s="39">
        <v>0</v>
      </c>
      <c r="AC15" s="39">
        <v>5</v>
      </c>
      <c r="AD15" s="42">
        <v>0.98</v>
      </c>
      <c r="AE15" s="43">
        <v>10</v>
      </c>
      <c r="AF15" s="43">
        <v>100</v>
      </c>
      <c r="AG15" s="43">
        <v>10</v>
      </c>
      <c r="AH15" s="43">
        <v>8</v>
      </c>
      <c r="AI15" s="43">
        <v>10</v>
      </c>
      <c r="AJ15" s="43">
        <v>100</v>
      </c>
      <c r="AK15" s="43">
        <v>10</v>
      </c>
      <c r="AL15" s="42">
        <v>0.99</v>
      </c>
      <c r="AM15" s="43">
        <v>7</v>
      </c>
      <c r="AN15" s="43">
        <v>0</v>
      </c>
      <c r="AO15" s="43">
        <v>5</v>
      </c>
      <c r="AP15" s="41" t="s">
        <v>57</v>
      </c>
      <c r="AQ15" s="43">
        <v>5</v>
      </c>
      <c r="AR15" s="44">
        <v>0</v>
      </c>
      <c r="AS15" s="39">
        <v>5</v>
      </c>
      <c r="AT15" s="39">
        <v>0</v>
      </c>
      <c r="AU15" s="39">
        <v>10</v>
      </c>
      <c r="AV15" s="39" t="s">
        <v>36</v>
      </c>
      <c r="AW15" s="39">
        <v>3</v>
      </c>
      <c r="AX15" s="39">
        <v>0</v>
      </c>
      <c r="AY15" s="39">
        <v>10</v>
      </c>
      <c r="AZ15" s="44">
        <v>1</v>
      </c>
      <c r="BA15" s="44">
        <v>5</v>
      </c>
      <c r="BB15" s="11">
        <f t="shared" ref="BB15:BB18" si="1">SUM(AA15+AC15+AE15+AG15+AI15+AK15+AM15+AO15+AQ15+AS15+AU15+AW15+AY15+BA15)</f>
        <v>100</v>
      </c>
      <c r="BC15" s="39">
        <v>110</v>
      </c>
      <c r="BD15" s="44">
        <f t="shared" ref="BD15:BD18" si="2">BB15/BC15*100</f>
        <v>90.909090909090907</v>
      </c>
    </row>
    <row r="16" spans="1:56" s="45" customFormat="1" ht="47.25" customHeight="1" x14ac:dyDescent="0.25">
      <c r="A16" s="39">
        <v>3</v>
      </c>
      <c r="B16" s="40" t="s">
        <v>24</v>
      </c>
      <c r="C16" s="41" t="s">
        <v>5</v>
      </c>
      <c r="D16" s="42"/>
      <c r="E16" s="39"/>
      <c r="F16" s="42"/>
      <c r="G16" s="39"/>
      <c r="H16" s="39"/>
      <c r="I16" s="39"/>
      <c r="J16" s="42"/>
      <c r="K16" s="39"/>
      <c r="L16" s="42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>
        <v>0</v>
      </c>
      <c r="AA16" s="39">
        <v>5</v>
      </c>
      <c r="AB16" s="39">
        <v>0</v>
      </c>
      <c r="AC16" s="39">
        <v>5</v>
      </c>
      <c r="AD16" s="42">
        <v>0.94</v>
      </c>
      <c r="AE16" s="43">
        <v>8</v>
      </c>
      <c r="AF16" s="43">
        <v>100</v>
      </c>
      <c r="AG16" s="43">
        <v>10</v>
      </c>
      <c r="AH16" s="43">
        <v>25</v>
      </c>
      <c r="AI16" s="43">
        <v>10</v>
      </c>
      <c r="AJ16" s="43">
        <v>99</v>
      </c>
      <c r="AK16" s="43">
        <v>10</v>
      </c>
      <c r="AL16" s="42">
        <v>0.89</v>
      </c>
      <c r="AM16" s="43">
        <v>7</v>
      </c>
      <c r="AN16" s="43">
        <v>0</v>
      </c>
      <c r="AO16" s="43">
        <v>5</v>
      </c>
      <c r="AP16" s="41" t="s">
        <v>57</v>
      </c>
      <c r="AQ16" s="43">
        <v>5</v>
      </c>
      <c r="AR16" s="44">
        <v>0</v>
      </c>
      <c r="AS16" s="39">
        <v>5</v>
      </c>
      <c r="AT16" s="39">
        <v>0</v>
      </c>
      <c r="AU16" s="39">
        <v>10</v>
      </c>
      <c r="AV16" s="55" t="s">
        <v>61</v>
      </c>
      <c r="AW16" s="39">
        <v>3</v>
      </c>
      <c r="AX16" s="39">
        <v>0</v>
      </c>
      <c r="AY16" s="39">
        <v>10</v>
      </c>
      <c r="AZ16" s="44">
        <v>1</v>
      </c>
      <c r="BA16" s="44">
        <v>5</v>
      </c>
      <c r="BB16" s="11">
        <f t="shared" si="1"/>
        <v>98</v>
      </c>
      <c r="BC16" s="39">
        <v>110</v>
      </c>
      <c r="BD16" s="44">
        <f t="shared" si="2"/>
        <v>89.090909090909093</v>
      </c>
    </row>
    <row r="17" spans="1:56" s="45" customFormat="1" ht="47.25" customHeight="1" x14ac:dyDescent="0.25">
      <c r="A17" s="39">
        <v>4</v>
      </c>
      <c r="B17" s="40" t="s">
        <v>8</v>
      </c>
      <c r="C17" s="41" t="s">
        <v>6</v>
      </c>
      <c r="D17" s="42"/>
      <c r="E17" s="39"/>
      <c r="F17" s="42"/>
      <c r="G17" s="39"/>
      <c r="H17" s="39"/>
      <c r="I17" s="39"/>
      <c r="J17" s="42"/>
      <c r="K17" s="39"/>
      <c r="L17" s="42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>
        <v>0</v>
      </c>
      <c r="AA17" s="39">
        <v>5</v>
      </c>
      <c r="AB17" s="39">
        <v>0</v>
      </c>
      <c r="AC17" s="39">
        <v>5</v>
      </c>
      <c r="AD17" s="42">
        <v>0.88</v>
      </c>
      <c r="AE17" s="43">
        <v>8</v>
      </c>
      <c r="AF17" s="43">
        <v>97</v>
      </c>
      <c r="AG17" s="43">
        <v>10</v>
      </c>
      <c r="AH17" s="43">
        <v>80</v>
      </c>
      <c r="AI17" s="43">
        <v>0</v>
      </c>
      <c r="AJ17" s="43">
        <v>95</v>
      </c>
      <c r="AK17" s="43">
        <v>10</v>
      </c>
      <c r="AL17" s="42">
        <v>0.91</v>
      </c>
      <c r="AM17" s="43">
        <v>7</v>
      </c>
      <c r="AN17" s="43">
        <v>0</v>
      </c>
      <c r="AO17" s="43">
        <v>5</v>
      </c>
      <c r="AP17" s="41" t="s">
        <v>12</v>
      </c>
      <c r="AQ17" s="43">
        <v>0</v>
      </c>
      <c r="AR17" s="41" t="s">
        <v>36</v>
      </c>
      <c r="AS17" s="39">
        <v>3</v>
      </c>
      <c r="AT17" s="39" t="s">
        <v>36</v>
      </c>
      <c r="AU17" s="39">
        <v>4</v>
      </c>
      <c r="AV17" s="39" t="s">
        <v>60</v>
      </c>
      <c r="AW17" s="39">
        <v>5</v>
      </c>
      <c r="AX17" s="39">
        <v>0</v>
      </c>
      <c r="AY17" s="39">
        <v>10</v>
      </c>
      <c r="AZ17" s="44">
        <v>1</v>
      </c>
      <c r="BA17" s="44">
        <v>5</v>
      </c>
      <c r="BB17" s="11">
        <f t="shared" si="1"/>
        <v>77</v>
      </c>
      <c r="BC17" s="39">
        <v>110</v>
      </c>
      <c r="BD17" s="44">
        <f t="shared" si="2"/>
        <v>70</v>
      </c>
    </row>
    <row r="18" spans="1:56" s="45" customFormat="1" ht="47.25" customHeight="1" x14ac:dyDescent="0.25">
      <c r="A18" s="39">
        <v>5</v>
      </c>
      <c r="B18" s="40" t="s">
        <v>9</v>
      </c>
      <c r="C18" s="41" t="s">
        <v>6</v>
      </c>
      <c r="D18" s="42"/>
      <c r="E18" s="39"/>
      <c r="F18" s="42"/>
      <c r="G18" s="39"/>
      <c r="H18" s="39"/>
      <c r="I18" s="39"/>
      <c r="J18" s="42"/>
      <c r="K18" s="39"/>
      <c r="L18" s="42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>
        <v>0</v>
      </c>
      <c r="AA18" s="39">
        <v>5</v>
      </c>
      <c r="AB18" s="39">
        <v>0</v>
      </c>
      <c r="AC18" s="39">
        <v>5</v>
      </c>
      <c r="AD18" s="42">
        <v>0.85</v>
      </c>
      <c r="AE18" s="43">
        <v>8</v>
      </c>
      <c r="AF18" s="43">
        <v>97</v>
      </c>
      <c r="AG18" s="43">
        <v>10</v>
      </c>
      <c r="AH18" s="43">
        <v>13</v>
      </c>
      <c r="AI18" s="43">
        <v>10</v>
      </c>
      <c r="AJ18" s="43">
        <v>94</v>
      </c>
      <c r="AK18" s="43">
        <v>10</v>
      </c>
      <c r="AL18" s="42">
        <v>0.91</v>
      </c>
      <c r="AM18" s="43">
        <v>7</v>
      </c>
      <c r="AN18" s="43">
        <v>0</v>
      </c>
      <c r="AO18" s="43">
        <v>5</v>
      </c>
      <c r="AP18" s="41" t="s">
        <v>12</v>
      </c>
      <c r="AQ18" s="43">
        <v>0</v>
      </c>
      <c r="AR18" s="41" t="s">
        <v>36</v>
      </c>
      <c r="AS18" s="39">
        <v>3</v>
      </c>
      <c r="AT18" s="39" t="s">
        <v>36</v>
      </c>
      <c r="AU18" s="39">
        <v>4</v>
      </c>
      <c r="AV18" s="55" t="s">
        <v>61</v>
      </c>
      <c r="AW18" s="39">
        <v>3</v>
      </c>
      <c r="AX18" s="39">
        <v>0</v>
      </c>
      <c r="AY18" s="39">
        <v>10</v>
      </c>
      <c r="AZ18" s="44" t="s">
        <v>36</v>
      </c>
      <c r="BA18" s="44">
        <v>3</v>
      </c>
      <c r="BB18" s="11">
        <f t="shared" si="1"/>
        <v>83</v>
      </c>
      <c r="BC18" s="39">
        <v>110</v>
      </c>
      <c r="BD18" s="44">
        <f t="shared" si="2"/>
        <v>75.454545454545453</v>
      </c>
    </row>
    <row r="19" spans="1:56" s="3" customFormat="1" ht="61.5" customHeight="1" x14ac:dyDescent="0.25">
      <c r="A19" s="87" t="s">
        <v>49</v>
      </c>
      <c r="B19" s="88"/>
      <c r="C19" s="56" t="s">
        <v>65</v>
      </c>
      <c r="D19" s="17"/>
      <c r="E19" s="15"/>
      <c r="F19" s="17"/>
      <c r="G19" s="15"/>
      <c r="H19" s="15"/>
      <c r="I19" s="15"/>
      <c r="J19" s="12"/>
      <c r="K19" s="15"/>
      <c r="L19" s="12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7"/>
      <c r="AE19" s="15"/>
      <c r="AF19" s="15"/>
      <c r="AG19" s="15"/>
      <c r="AH19" s="15"/>
      <c r="AI19" s="15"/>
      <c r="AJ19" s="15"/>
      <c r="AK19" s="15"/>
      <c r="AL19" s="17"/>
      <c r="AM19" s="15"/>
      <c r="AN19" s="15"/>
      <c r="AO19" s="15"/>
      <c r="AP19" s="15"/>
      <c r="AQ19" s="15"/>
      <c r="AR19" s="12"/>
      <c r="AS19" s="15"/>
      <c r="AT19" s="15"/>
      <c r="AU19" s="15"/>
      <c r="AV19" s="15"/>
      <c r="AW19" s="15"/>
      <c r="AX19" s="15"/>
      <c r="AY19" s="15"/>
      <c r="AZ19" s="17"/>
      <c r="BA19" s="15"/>
      <c r="BB19" s="15"/>
      <c r="BC19" s="15"/>
      <c r="BD19" s="16"/>
    </row>
    <row r="20" spans="1:56" x14ac:dyDescent="0.25">
      <c r="A20" s="6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7"/>
      <c r="BC20" s="7"/>
      <c r="BD20" s="7"/>
    </row>
    <row r="21" spans="1:56" x14ac:dyDescent="0.25">
      <c r="B21" s="52"/>
    </row>
  </sheetData>
  <mergeCells count="37">
    <mergeCell ref="AX5:BA5"/>
    <mergeCell ref="AX6:AY6"/>
    <mergeCell ref="AF5:AO5"/>
    <mergeCell ref="AT6:AU6"/>
    <mergeCell ref="AV6:AW6"/>
    <mergeCell ref="AP5:AW5"/>
    <mergeCell ref="AF6:AG6"/>
    <mergeCell ref="AH6:AI6"/>
    <mergeCell ref="AJ6:AK6"/>
    <mergeCell ref="AN6:AO6"/>
    <mergeCell ref="AP6:AQ6"/>
    <mergeCell ref="N6:O6"/>
    <mergeCell ref="A19:B19"/>
    <mergeCell ref="A5:A7"/>
    <mergeCell ref="H6:I6"/>
    <mergeCell ref="L6:M6"/>
    <mergeCell ref="P6:Q6"/>
    <mergeCell ref="R6:S6"/>
    <mergeCell ref="T6:U6"/>
    <mergeCell ref="V6:W6"/>
    <mergeCell ref="X6:Y6"/>
    <mergeCell ref="Z6:AA6"/>
    <mergeCell ref="AB6:AC6"/>
    <mergeCell ref="Z5:AE5"/>
    <mergeCell ref="D5:Y5"/>
    <mergeCell ref="B1:BB2"/>
    <mergeCell ref="D3:E3"/>
    <mergeCell ref="D6:E6"/>
    <mergeCell ref="J6:K6"/>
    <mergeCell ref="AD6:AE6"/>
    <mergeCell ref="AL6:AM6"/>
    <mergeCell ref="B5:B7"/>
    <mergeCell ref="C5:C7"/>
    <mergeCell ref="AR6:AS6"/>
    <mergeCell ref="BB5:BD6"/>
    <mergeCell ref="F6:G6"/>
    <mergeCell ref="AZ6:BA6"/>
  </mergeCells>
  <pageMargins left="0.62992125984251968" right="0.19685039370078741" top="0.43307086614173229" bottom="0.19685039370078741" header="0.70866141732283472" footer="0.51181102362204722"/>
  <pageSetup paperSize="256" scale="5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Generalova</dc:creator>
  <cp:lastModifiedBy>Гусева</cp:lastModifiedBy>
  <cp:lastPrinted>2020-06-04T12:15:46Z</cp:lastPrinted>
  <dcterms:created xsi:type="dcterms:W3CDTF">2012-05-02T11:26:47Z</dcterms:created>
  <dcterms:modified xsi:type="dcterms:W3CDTF">2020-06-04T12:28:49Z</dcterms:modified>
</cp:coreProperties>
</file>