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1325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67" i="1" l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69" i="1" s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68" i="1" s="1"/>
</calcChain>
</file>

<file path=xl/sharedStrings.xml><?xml version="1.0" encoding="utf-8"?>
<sst xmlns="http://schemas.openxmlformats.org/spreadsheetml/2006/main" count="138" uniqueCount="138">
  <si>
    <t>Информация об использовании межбюджетных трансфертов за 2022 год</t>
  </si>
  <si>
    <t>руб.</t>
  </si>
  <si>
    <t>Доп. ФК</t>
  </si>
  <si>
    <t>Наименование Доп. ФК</t>
  </si>
  <si>
    <t>Доходы за месяц</t>
  </si>
  <si>
    <t>Доходы с начала года</t>
  </si>
  <si>
    <t>218</t>
  </si>
  <si>
    <t>расходы за месяц</t>
  </si>
  <si>
    <t>Расход с начала года</t>
  </si>
  <si>
    <t>219</t>
  </si>
  <si>
    <t>Остаток на 01.01.2023</t>
  </si>
  <si>
    <t>000</t>
  </si>
  <si>
    <t>Дотация</t>
  </si>
  <si>
    <t>028</t>
  </si>
  <si>
    <t>Межбюджетные из фонда на поддержку территорий</t>
  </si>
  <si>
    <t>303</t>
  </si>
  <si>
    <t>Субсидии на реал.проекта по поддержке местных инициатив</t>
  </si>
  <si>
    <t>304</t>
  </si>
  <si>
    <t>Субсидии на обеспечение мероприятий по переселению граждан из аварийного жилищного фонда из областного бюджета</t>
  </si>
  <si>
    <t>308</t>
  </si>
  <si>
    <t>Субсидии на СМИ</t>
  </si>
  <si>
    <t>312</t>
  </si>
  <si>
    <t>Субвенция из областного бюджета на предоставление един. выплаты на приобретение или строительство жилья гражданам, страдающим хроническими заболеваниями</t>
  </si>
  <si>
    <t>317</t>
  </si>
  <si>
    <t>Субвенция на проведение аттестации педагогических работников</t>
  </si>
  <si>
    <t>318</t>
  </si>
  <si>
    <t>Субвенция на полномочия по опеке и попечительству в отношении несовершеннолетних граждан</t>
  </si>
  <si>
    <t>319</t>
  </si>
  <si>
    <t>Иные межбюджетные трансферты на проведение мероприятий по обеспечению деятельности советников директора за счет областного бюджета</t>
  </si>
  <si>
    <t>320</t>
  </si>
  <si>
    <t>Субвенции на образовательный процесс</t>
  </si>
  <si>
    <t>323</t>
  </si>
  <si>
    <t>Субвенция на выплату компенсации части родительской платы (областной бюджет)</t>
  </si>
  <si>
    <t>327</t>
  </si>
  <si>
    <t>Субвенции на поддержку элитного семеноводства за счет областного бюджета</t>
  </si>
  <si>
    <t>329</t>
  </si>
  <si>
    <t>Субвенции на поддержку племенного животноводства за счет областного бюджета</t>
  </si>
  <si>
    <t>332</t>
  </si>
  <si>
    <t>Субвенция на обеспечение прироста сельскохозяйственной продукции собственного производства в рамках приоритетных подотраслей агропромышленного комплекса</t>
  </si>
  <si>
    <t>333</t>
  </si>
  <si>
    <t>Субвенция на компенсацию стоимости путевок в лагеря</t>
  </si>
  <si>
    <t>334</t>
  </si>
  <si>
    <t>Субсидии на жилье молодым семьям из областного бюджета</t>
  </si>
  <si>
    <t>335</t>
  </si>
  <si>
    <t>Субсидии из областного бюджета на реализацию мероприятий в рамках адресной инвестиционной программы</t>
  </si>
  <si>
    <t>336</t>
  </si>
  <si>
    <t>Субсидия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</si>
  <si>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342</t>
  </si>
  <si>
    <t>Субвенция на полномочия в части регулирования численности безнадзорных животных</t>
  </si>
  <si>
    <t>344</t>
  </si>
  <si>
    <t>Субсидии на организацию работ по строительству дошкольных образовательных учреждений, за счет областного бюджета</t>
  </si>
  <si>
    <t>345</t>
  </si>
  <si>
    <t>Субсидии на обеспечение развития и укрепления материально-технической базы домов культуры из областного бюджета</t>
  </si>
  <si>
    <t>350</t>
  </si>
  <si>
    <t>Субсидии на поддержку программ формирования современной городской среды за счет средств областного бюджета</t>
  </si>
  <si>
    <t>351</t>
  </si>
  <si>
    <t>Субвенция на проведение ремонта жилья детям-сиротам</t>
  </si>
  <si>
    <t>355</t>
  </si>
  <si>
    <t>Субсидии на поддержку отрасли культуры за счет средств областного бюджета</t>
  </si>
  <si>
    <t>381</t>
  </si>
  <si>
    <t>Субвенции на исполнение полномочий по финансовому обеспечению осуществления присмотра и ухода за детьми-инвалидами</t>
  </si>
  <si>
    <t>386</t>
  </si>
  <si>
    <t>Субсидии на кап.ремонт автомоб.дорог</t>
  </si>
  <si>
    <t>387</t>
  </si>
  <si>
    <t>Субвенции на исполнение полномочий по финансовому обеспечению двухразовым бесплатным питанием обучающихся</t>
  </si>
  <si>
    <t>388</t>
  </si>
  <si>
    <t>Субвенции на обеспечение детей сирот жилыми помещениями</t>
  </si>
  <si>
    <t>391</t>
  </si>
  <si>
    <t>Субсидии на проведение ремонта дворовых территорий</t>
  </si>
  <si>
    <t>392</t>
  </si>
  <si>
    <t>Субсидии на капитальный ремонт образовательных организаций</t>
  </si>
  <si>
    <t>395</t>
  </si>
  <si>
    <t>Субсидии на реализацию мероприятий в рамках проекта "Память поколений"</t>
  </si>
  <si>
    <t>396</t>
  </si>
  <si>
    <t>Субвенция на возмещение части затрат на 1 килограмм реализованного молока за счет областного бюджета</t>
  </si>
  <si>
    <t>397</t>
  </si>
  <si>
    <t>Субсидии на ликвидацию свалок и объектов размещения отходов</t>
  </si>
  <si>
    <t>398</t>
  </si>
  <si>
    <t>Субсидии на приобретение жилья для предоставления гражданам, утратившим жилые помещения в результате пожара</t>
  </si>
  <si>
    <t>402</t>
  </si>
  <si>
    <t>Субсидии на переселение граждан из аварийного жилищного фонда за счет средств Фонда содействия реформированию ЖКХ</t>
  </si>
  <si>
    <t>504</t>
  </si>
  <si>
    <t>Субсидии из федерального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</si>
  <si>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519</t>
  </si>
  <si>
    <t>Иные межбюджетные трансферты на поощрение муниципальных управленческих команд в 2022 году</t>
  </si>
  <si>
    <t>529</t>
  </si>
  <si>
    <t>Субсидии из федерального бюджета на развитие и укрепление материально-технической базы домов культуры</t>
  </si>
  <si>
    <t>536</t>
  </si>
  <si>
    <t>Субсидии из федерального бюджета на поддержку отрасли культуры</t>
  </si>
  <si>
    <t>551</t>
  </si>
  <si>
    <t>Субвенция из федерального бюджета на поддержку элитного семеноводства</t>
  </si>
  <si>
    <t>555</t>
  </si>
  <si>
    <t>Субвенции из федерального бюджета на  составление списков  кандидатов в присяжные заседатели</t>
  </si>
  <si>
    <t>562</t>
  </si>
  <si>
    <t>Субсидии из федерального бюджета на социальные выплаты молодым семьям на приобретение жилья в рамках подпрограммы "Обеспечение жильем молодых семей"</t>
  </si>
  <si>
    <t>564</t>
  </si>
  <si>
    <t>Субсидии на поддержку программ формирования современной городской среды за счет средств федерального бюджета</t>
  </si>
  <si>
    <t>566</t>
  </si>
  <si>
    <t>Иные межбюджетные трансферты на проведение мероприятий по обеспечению деятельности советников директора за счет федерального бюджета</t>
  </si>
  <si>
    <t>568</t>
  </si>
  <si>
    <t>Субвенции федерального бюджета на возмещение части затрат сельхозтоваропроизводителей на 1 килограмм реализованного молока</t>
  </si>
  <si>
    <t>572</t>
  </si>
  <si>
    <t>Иные межбюджетные трансферты на оснащение общеобразовательных организаций государственными символами РФ за счет средств федерального бюджета</t>
  </si>
  <si>
    <t>574</t>
  </si>
  <si>
    <t>Иные межбюджетные трансферты на поощрение региональной управленческой команды верхнего уровня в 2022 году</t>
  </si>
  <si>
    <t>577</t>
  </si>
  <si>
    <t>субсидии крст фед.бюджет</t>
  </si>
  <si>
    <t>582</t>
  </si>
  <si>
    <t>Субвенция на ежемесячное денежное вознаграждение за классное руководство педагогическим работникам</t>
  </si>
  <si>
    <t>587</t>
  </si>
  <si>
    <t>Субсидия на организацию работ по строительству дошкольных образовательных организаций, за счет федерального бюджета</t>
  </si>
  <si>
    <t>721</t>
  </si>
  <si>
    <t>Субсидии на софинансирование разницы стоимости приобретения (строительства) жилых помещений</t>
  </si>
  <si>
    <t>734</t>
  </si>
  <si>
    <t>Субсидии на создание (обустройство) контейнерных площадок</t>
  </si>
  <si>
    <t>735</t>
  </si>
  <si>
    <t>Иные межбюджетные трансферты на приобретение мусорных контейнеров и (или) бункеров</t>
  </si>
  <si>
    <t>736</t>
  </si>
  <si>
    <t>Субвенция на компенсацию педагогическим работникам за работу по подготовке и проведению ГИА</t>
  </si>
  <si>
    <t>748</t>
  </si>
  <si>
    <t>Субсидия на заработную плату с начислениями</t>
  </si>
  <si>
    <t>754</t>
  </si>
  <si>
    <t>Субсидия на содержание объектов благоустройства и общественных территорий</t>
  </si>
  <si>
    <t>760</t>
  </si>
  <si>
    <t>Иные межбюджетные трансферты областного бюджета на финансовое обеспечение деятельности центров образования цифрового и гуманитарного профилей "Точка роста"</t>
  </si>
  <si>
    <t>764</t>
  </si>
  <si>
    <t>Субсидии крст обл.бюджет</t>
  </si>
  <si>
    <t>768</t>
  </si>
  <si>
    <t>Субсидии из областного бюджета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</si>
  <si>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769</t>
  </si>
  <si>
    <t>Субсидии на дополнительное финансовое обеспечение мероприятий по организации бесплатного горячего питания обучающихся</t>
  </si>
  <si>
    <t>770</t>
  </si>
  <si>
    <t>Субсидии на софинансирование муниципальных программ поддержки малого и среднего предринимательства</t>
  </si>
  <si>
    <t>778</t>
  </si>
  <si>
    <t>Субвенция единая</t>
  </si>
  <si>
    <t>783</t>
  </si>
  <si>
    <t>Иные межбюджетные трансферты на обеспечение общеобразовательных организаций государственными символами РФ за счет средств областного бюджета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</si>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</sst>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3.5"/>
      <name val="MS Sans Serif"/>
      <family val="2"/>
      <charset val="204"/>
    </font>
    <font>
      <b/>
      <sz val="13.5"/>
      <name val="Arial"/>
      <family val="2"/>
      <charset val="204"/>
    </font>
    <font>
      <sz val="8.5"/>
      <name val="MS Sans Serif"/>
      <family val="2"/>
      <charset val="204"/>
    </font>
    <font>
      <sz val="8"/>
      <name val="MS Sans Serif"/>
      <family val="2"/>
      <charset val="204"/>
    </font>
    <font>
      <b/>
      <sz val="8.5"/>
      <name val="MS Sans Serif"/>
      <family val="2"/>
      <charset val="204"/>
    </font>
    <font>
      <b/>
      <sz val="8"/>
      <name val="MS Sans Serif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8"/>
      <name val="Arial Narrow"/>
      <family val="2"/>
    </font>
    <font>
      <sz val="8.5"/>
      <name val="Arial"/>
      <family val="2"/>
      <charset val="204"/>
    </font>
    <font>
      <sz val="8"/>
      <name val="Arial Cyr"/>
    </font>
    <font>
      <sz val="8"/>
      <name val="Arial Cyr"/>
      <charset val="204"/>
    </font>
    <font>
      <sz val="10"/>
      <name val="Arial Narrow"/>
      <family val="2"/>
      <charset val="204"/>
    </font>
    <font>
      <b/>
      <sz val="8"/>
      <name val="Arial Narrow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49" fontId="6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6" fillId="0" borderId="0" xfId="0" applyFont="1"/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left" vertical="center" wrapText="1"/>
    </xf>
    <xf numFmtId="4" fontId="10" fillId="2" borderId="2" xfId="0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/>
    </xf>
    <xf numFmtId="49" fontId="9" fillId="2" borderId="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 applyProtection="1">
      <alignment horizontal="center" vertical="center" wrapText="1"/>
    </xf>
    <xf numFmtId="49" fontId="12" fillId="0" borderId="3" xfId="0" applyNumberFormat="1" applyFont="1" applyBorder="1" applyAlignment="1" applyProtection="1">
      <alignment horizontal="left" vertical="center" wrapText="1"/>
    </xf>
    <xf numFmtId="4" fontId="12" fillId="0" borderId="2" xfId="0" applyNumberFormat="1" applyFont="1" applyBorder="1" applyAlignment="1" applyProtection="1">
      <alignment horizontal="right" vertical="center" wrapText="1"/>
    </xf>
    <xf numFmtId="4" fontId="12" fillId="2" borderId="2" xfId="0" applyNumberFormat="1" applyFont="1" applyFill="1" applyBorder="1" applyAlignment="1" applyProtection="1">
      <alignment horizontal="right" vertical="center" wrapText="1"/>
    </xf>
    <xf numFmtId="0" fontId="0" fillId="2" borderId="0" xfId="0" applyFill="1"/>
    <xf numFmtId="49" fontId="12" fillId="2" borderId="3" xfId="0" applyNumberFormat="1" applyFont="1" applyFill="1" applyBorder="1" applyAlignment="1" applyProtection="1">
      <alignment horizontal="center" vertical="center" wrapText="1"/>
    </xf>
    <xf numFmtId="49" fontId="12" fillId="2" borderId="3" xfId="0" applyNumberFormat="1" applyFont="1" applyFill="1" applyBorder="1" applyAlignment="1" applyProtection="1">
      <alignment horizontal="left" vertical="center" wrapText="1"/>
    </xf>
    <xf numFmtId="49" fontId="13" fillId="2" borderId="3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 applyProtection="1">
      <alignment horizontal="left" vertical="center" wrapText="1"/>
    </xf>
    <xf numFmtId="49" fontId="12" fillId="3" borderId="3" xfId="0" applyNumberFormat="1" applyFont="1" applyFill="1" applyBorder="1" applyAlignment="1" applyProtection="1">
      <alignment horizontal="center" vertical="center" wrapText="1"/>
    </xf>
    <xf numFmtId="49" fontId="12" fillId="3" borderId="3" xfId="0" applyNumberFormat="1" applyFont="1" applyFill="1" applyBorder="1" applyAlignment="1" applyProtection="1">
      <alignment horizontal="left" vertical="center" wrapText="1"/>
    </xf>
    <xf numFmtId="4" fontId="10" fillId="3" borderId="2" xfId="0" applyNumberFormat="1" applyFont="1" applyFill="1" applyBorder="1" applyAlignment="1">
      <alignment horizontal="right" vertical="center" wrapText="1"/>
    </xf>
    <xf numFmtId="4" fontId="1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/>
    <xf numFmtId="49" fontId="12" fillId="3" borderId="0" xfId="0" applyNumberFormat="1" applyFont="1" applyFill="1" applyBorder="1" applyAlignment="1" applyProtection="1">
      <alignment horizontal="center" vertical="center" wrapText="1"/>
    </xf>
    <xf numFmtId="49" fontId="12" fillId="3" borderId="0" xfId="0" applyNumberFormat="1" applyFont="1" applyFill="1" applyBorder="1" applyAlignment="1" applyProtection="1">
      <alignment horizontal="left" vertical="center" wrapText="1"/>
    </xf>
    <xf numFmtId="49" fontId="12" fillId="0" borderId="0" xfId="0" applyNumberFormat="1" applyFont="1" applyBorder="1" applyAlignment="1" applyProtection="1">
      <alignment horizontal="center" vertical="center" wrapText="1"/>
    </xf>
    <xf numFmtId="49" fontId="12" fillId="0" borderId="0" xfId="0" applyNumberFormat="1" applyFont="1" applyBorder="1" applyAlignment="1" applyProtection="1">
      <alignment horizontal="left" vertical="center" wrapText="1"/>
    </xf>
    <xf numFmtId="49" fontId="14" fillId="2" borderId="2" xfId="0" applyNumberFormat="1" applyFont="1" applyFill="1" applyBorder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 applyProtection="1">
      <alignment horizontal="left" vertical="center" wrapText="1"/>
    </xf>
    <xf numFmtId="49" fontId="12" fillId="2" borderId="0" xfId="0" applyNumberFormat="1" applyFont="1" applyFill="1" applyBorder="1" applyAlignment="1" applyProtection="1">
      <alignment horizontal="center" vertical="center" wrapText="1"/>
    </xf>
    <xf numFmtId="49" fontId="12" fillId="2" borderId="0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horizontal="left"/>
    </xf>
    <xf numFmtId="4" fontId="15" fillId="2" borderId="2" xfId="0" applyNumberFormat="1" applyFont="1" applyFill="1" applyBorder="1" applyAlignment="1">
      <alignment horizontal="right"/>
    </xf>
    <xf numFmtId="0" fontId="4" fillId="4" borderId="1" xfId="0" applyFont="1" applyFill="1" applyBorder="1"/>
    <xf numFmtId="0" fontId="16" fillId="4" borderId="2" xfId="0" applyFont="1" applyFill="1" applyBorder="1"/>
    <xf numFmtId="4" fontId="0" fillId="4" borderId="2" xfId="0" applyNumberFormat="1" applyFill="1" applyBorder="1"/>
    <xf numFmtId="0" fontId="0" fillId="4" borderId="0" xfId="0" applyFill="1"/>
    <xf numFmtId="0" fontId="16" fillId="0" borderId="0" xfId="0" applyFont="1"/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9;%20&#1076;&#1080;&#1089;&#1082;&#1072;%20&#1057;/&#1041;&#1102;&#1076;&#1078;&#1077;&#1090;&#1085;&#1099;&#1081;/&#1091;&#1095;&#1077;&#1090;_&#1086;&#1073;&#1083;&#1072;&#1089;&#1090;&#1085;&#1099;&#1093;_&#1089;&#1088;&#1077;&#1076;&#1089;&#1090;&#1074;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2022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Лист1"/>
      <sheetName val="ДЧБ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D5">
            <v>281463738.16000003</v>
          </cell>
        </row>
        <row r="7">
          <cell r="D7">
            <v>333445</v>
          </cell>
        </row>
        <row r="8">
          <cell r="D8">
            <v>16199507.439999999</v>
          </cell>
        </row>
        <row r="9">
          <cell r="D9">
            <v>230255.12</v>
          </cell>
        </row>
        <row r="10">
          <cell r="D10">
            <v>1721102.38</v>
          </cell>
        </row>
        <row r="12">
          <cell r="D12">
            <v>1672614</v>
          </cell>
        </row>
        <row r="13">
          <cell r="D13">
            <v>1023625</v>
          </cell>
        </row>
        <row r="14">
          <cell r="D14">
            <v>1468300</v>
          </cell>
        </row>
        <row r="16">
          <cell r="D16">
            <v>459362108</v>
          </cell>
        </row>
        <row r="17">
          <cell r="D17">
            <v>8489751.1300000008</v>
          </cell>
        </row>
        <row r="18">
          <cell r="D18">
            <v>13200</v>
          </cell>
        </row>
        <row r="19">
          <cell r="D19">
            <v>22240.27</v>
          </cell>
        </row>
        <row r="20">
          <cell r="D20">
            <v>153634</v>
          </cell>
        </row>
        <row r="21">
          <cell r="D21">
            <v>1174800</v>
          </cell>
        </row>
        <row r="22">
          <cell r="D22">
            <v>932659.01</v>
          </cell>
        </row>
        <row r="23">
          <cell r="D23">
            <v>38504700</v>
          </cell>
        </row>
        <row r="24">
          <cell r="D24">
            <v>2205995.67</v>
          </cell>
        </row>
        <row r="25">
          <cell r="D25">
            <v>1093309.1399999999</v>
          </cell>
        </row>
        <row r="26">
          <cell r="D26">
            <v>50969.440000000002</v>
          </cell>
        </row>
        <row r="27">
          <cell r="D27">
            <v>119723.95</v>
          </cell>
        </row>
        <row r="28">
          <cell r="D28">
            <v>624666.67000000004</v>
          </cell>
        </row>
        <row r="29">
          <cell r="D29">
            <v>549281</v>
          </cell>
        </row>
        <row r="30">
          <cell r="D30">
            <v>42641.34</v>
          </cell>
        </row>
        <row r="31">
          <cell r="D31">
            <v>1292384</v>
          </cell>
        </row>
        <row r="32">
          <cell r="D32">
            <v>8037900</v>
          </cell>
        </row>
        <row r="33">
          <cell r="D33">
            <v>1294517</v>
          </cell>
        </row>
        <row r="34">
          <cell r="D34">
            <v>17982418.5</v>
          </cell>
        </row>
        <row r="36">
          <cell r="D36">
            <v>4967173.2699999996</v>
          </cell>
        </row>
        <row r="37">
          <cell r="D37">
            <v>8222757.5</v>
          </cell>
        </row>
        <row r="38">
          <cell r="D38">
            <v>3363186.85</v>
          </cell>
        </row>
        <row r="39">
          <cell r="D39">
            <v>127574.7</v>
          </cell>
        </row>
        <row r="40">
          <cell r="D40">
            <v>447200</v>
          </cell>
        </row>
        <row r="41">
          <cell r="D41">
            <v>1200585.6000000001</v>
          </cell>
        </row>
        <row r="42">
          <cell r="D42">
            <v>6907654.0499999998</v>
          </cell>
        </row>
        <row r="43">
          <cell r="D43">
            <v>16363966.59</v>
          </cell>
        </row>
        <row r="45">
          <cell r="D45">
            <v>379125.84</v>
          </cell>
        </row>
        <row r="46">
          <cell r="D46">
            <v>135030.91</v>
          </cell>
        </row>
        <row r="48">
          <cell r="D48">
            <v>41800</v>
          </cell>
        </row>
        <row r="49">
          <cell r="D49">
            <v>147000</v>
          </cell>
        </row>
        <row r="50">
          <cell r="D50">
            <v>316238.64</v>
          </cell>
        </row>
        <row r="51">
          <cell r="D51">
            <v>14992000</v>
          </cell>
        </row>
        <row r="53">
          <cell r="D53">
            <v>34032.49</v>
          </cell>
        </row>
        <row r="54">
          <cell r="D54">
            <v>1387040.91</v>
          </cell>
        </row>
        <row r="56">
          <cell r="D56">
            <v>2641832.98</v>
          </cell>
        </row>
        <row r="58">
          <cell r="D58">
            <v>19245283.359999999</v>
          </cell>
        </row>
        <row r="59">
          <cell r="D59">
            <v>1223266.55</v>
          </cell>
        </row>
        <row r="60">
          <cell r="D60">
            <v>13475.63</v>
          </cell>
        </row>
        <row r="62">
          <cell r="D62">
            <v>370500</v>
          </cell>
        </row>
        <row r="63">
          <cell r="D63">
            <v>478799.76</v>
          </cell>
        </row>
        <row r="64">
          <cell r="D64">
            <v>1162000</v>
          </cell>
        </row>
        <row r="65">
          <cell r="D65">
            <v>16368800</v>
          </cell>
        </row>
        <row r="68">
          <cell r="D68">
            <v>3545386.08</v>
          </cell>
        </row>
        <row r="69">
          <cell r="D69">
            <v>2732575.09</v>
          </cell>
        </row>
        <row r="70">
          <cell r="D70">
            <v>2110076.38</v>
          </cell>
        </row>
        <row r="71">
          <cell r="D71">
            <v>5165502.53</v>
          </cell>
        </row>
        <row r="72">
          <cell r="D72">
            <v>7335500</v>
          </cell>
        </row>
        <row r="73">
          <cell r="D73">
            <v>1000000</v>
          </cell>
        </row>
        <row r="74">
          <cell r="D74">
            <v>4455900</v>
          </cell>
        </row>
        <row r="75">
          <cell r="D75">
            <v>57793.37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tabSelected="1" topLeftCell="A55" workbookViewId="0">
      <selection activeCell="A2" sqref="A2:J2"/>
    </sheetView>
  </sheetViews>
  <sheetFormatPr defaultColWidth="9.140625" defaultRowHeight="12.75" x14ac:dyDescent="0.2"/>
  <cols>
    <col min="1" max="1" width="6" customWidth="1"/>
    <col min="2" max="2" width="48.140625" style="44" customWidth="1"/>
    <col min="3" max="3" width="17" style="18" hidden="1" customWidth="1"/>
    <col min="4" max="4" width="12.7109375" style="18" customWidth="1"/>
    <col min="5" max="6" width="17" style="18" hidden="1" customWidth="1"/>
    <col min="7" max="7" width="13.5703125" style="18" customWidth="1"/>
    <col min="8" max="8" width="17" style="18" hidden="1" customWidth="1"/>
    <col min="9" max="9" width="8.85546875" style="18" customWidth="1"/>
    <col min="10" max="10" width="0.140625" customWidth="1"/>
  </cols>
  <sheetData>
    <row r="1" spans="1:15" ht="0.75" customHeight="1" x14ac:dyDescent="0.2"/>
    <row r="2" spans="1:15" ht="37.5" customHeight="1" x14ac:dyDescent="0.2">
      <c r="A2" s="45" t="s">
        <v>0</v>
      </c>
      <c r="B2" s="46"/>
      <c r="C2" s="46"/>
      <c r="D2" s="46"/>
      <c r="E2" s="46"/>
      <c r="F2" s="46"/>
      <c r="G2" s="46"/>
      <c r="H2" s="46"/>
      <c r="I2" s="46"/>
      <c r="J2" s="46"/>
    </row>
    <row r="3" spans="1:15" x14ac:dyDescent="0.2">
      <c r="A3" s="1" t="s">
        <v>1</v>
      </c>
      <c r="B3" s="2"/>
      <c r="C3" s="3"/>
      <c r="D3" s="3"/>
      <c r="E3" s="3"/>
      <c r="F3" s="3"/>
      <c r="G3" s="3"/>
      <c r="H3" s="3"/>
      <c r="I3" s="3"/>
      <c r="J3" s="1"/>
    </row>
    <row r="4" spans="1:15" ht="25.5" x14ac:dyDescent="0.2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7" t="s">
        <v>10</v>
      </c>
      <c r="O4" s="8"/>
    </row>
    <row r="5" spans="1:15" s="12" customFormat="1" x14ac:dyDescent="0.2">
      <c r="A5" s="9" t="s">
        <v>11</v>
      </c>
      <c r="B5" s="10" t="s">
        <v>12</v>
      </c>
      <c r="C5" s="11">
        <f>D5-[1]ноябрь!D5</f>
        <v>34715561.839999974</v>
      </c>
      <c r="D5" s="11">
        <v>316179300</v>
      </c>
      <c r="E5" s="11"/>
      <c r="F5" s="11">
        <v>34715561.839999974</v>
      </c>
      <c r="G5" s="11">
        <v>316179300</v>
      </c>
      <c r="H5" s="11"/>
      <c r="I5" s="11">
        <v>0</v>
      </c>
    </row>
    <row r="6" spans="1:15" s="12" customFormat="1" x14ac:dyDescent="0.2">
      <c r="A6" s="9" t="s">
        <v>13</v>
      </c>
      <c r="B6" s="10" t="s">
        <v>14</v>
      </c>
      <c r="C6" s="11">
        <f>D6-[1]ноябрь!D7</f>
        <v>240000</v>
      </c>
      <c r="D6" s="11">
        <v>573445</v>
      </c>
      <c r="E6" s="11"/>
      <c r="F6" s="11">
        <v>240000</v>
      </c>
      <c r="G6" s="11">
        <v>573445</v>
      </c>
      <c r="H6" s="11">
        <v>7488.19</v>
      </c>
      <c r="I6" s="11">
        <v>-5.5479176808148623E-11</v>
      </c>
    </row>
    <row r="7" spans="1:15" s="12" customFormat="1" x14ac:dyDescent="0.2">
      <c r="A7" s="13" t="s">
        <v>15</v>
      </c>
      <c r="B7" s="10" t="s">
        <v>16</v>
      </c>
      <c r="C7" s="11">
        <f>D7-[1]ноябрь!D8</f>
        <v>3373077.51</v>
      </c>
      <c r="D7" s="11">
        <v>19572584.949999999</v>
      </c>
      <c r="E7" s="11"/>
      <c r="F7" s="11">
        <v>3373077.51</v>
      </c>
      <c r="G7" s="11">
        <v>19572584.949999999</v>
      </c>
      <c r="H7" s="11">
        <v>0</v>
      </c>
      <c r="I7" s="11">
        <v>0</v>
      </c>
    </row>
    <row r="8" spans="1:15" s="12" customFormat="1" ht="33.75" x14ac:dyDescent="0.2">
      <c r="A8" s="14" t="s">
        <v>17</v>
      </c>
      <c r="B8" s="15" t="s">
        <v>18</v>
      </c>
      <c r="C8" s="11">
        <f>D8-[1]ноябрь!D9</f>
        <v>0</v>
      </c>
      <c r="D8" s="16">
        <v>230255.12</v>
      </c>
      <c r="E8" s="16"/>
      <c r="F8" s="11">
        <v>0</v>
      </c>
      <c r="G8" s="11">
        <v>230255.12</v>
      </c>
      <c r="H8" s="11"/>
      <c r="I8" s="11">
        <v>0</v>
      </c>
    </row>
    <row r="9" spans="1:15" s="18" customFormat="1" x14ac:dyDescent="0.2">
      <c r="A9" s="14" t="s">
        <v>19</v>
      </c>
      <c r="B9" s="15" t="s">
        <v>20</v>
      </c>
      <c r="C9" s="11">
        <f>D9-[1]ноябрь!D10</f>
        <v>207423.92000000016</v>
      </c>
      <c r="D9" s="16">
        <v>1928526.3</v>
      </c>
      <c r="E9" s="16"/>
      <c r="F9" s="11">
        <v>207423.92000000016</v>
      </c>
      <c r="G9" s="17">
        <v>1928526.3</v>
      </c>
      <c r="H9" s="17"/>
      <c r="I9" s="11">
        <v>0</v>
      </c>
    </row>
    <row r="10" spans="1:15" s="18" customFormat="1" ht="33.75" x14ac:dyDescent="0.2">
      <c r="A10" s="14" t="s">
        <v>21</v>
      </c>
      <c r="B10" s="15" t="s">
        <v>22</v>
      </c>
      <c r="C10" s="11">
        <f>D10-[1]ноябрь!D12</f>
        <v>0</v>
      </c>
      <c r="D10" s="16">
        <v>1672614</v>
      </c>
      <c r="E10" s="16"/>
      <c r="F10" s="11">
        <v>0</v>
      </c>
      <c r="G10" s="17">
        <v>1672614</v>
      </c>
      <c r="H10" s="17"/>
      <c r="I10" s="11">
        <v>0</v>
      </c>
    </row>
    <row r="11" spans="1:15" s="18" customFormat="1" ht="22.5" x14ac:dyDescent="0.2">
      <c r="A11" s="14" t="s">
        <v>23</v>
      </c>
      <c r="B11" s="15" t="s">
        <v>24</v>
      </c>
      <c r="C11" s="11">
        <f>D11-[1]ноябрь!D13</f>
        <v>108275</v>
      </c>
      <c r="D11" s="16">
        <v>1131900</v>
      </c>
      <c r="E11" s="16"/>
      <c r="F11" s="11">
        <v>122155.47999999998</v>
      </c>
      <c r="G11" s="17">
        <v>1131899.5</v>
      </c>
      <c r="H11" s="17">
        <v>0.06</v>
      </c>
      <c r="I11" s="11">
        <v>0.5000000000558793</v>
      </c>
    </row>
    <row r="12" spans="1:15" s="18" customFormat="1" ht="22.5" x14ac:dyDescent="0.2">
      <c r="A12" s="19" t="s">
        <v>25</v>
      </c>
      <c r="B12" s="20" t="s">
        <v>26</v>
      </c>
      <c r="C12" s="11">
        <f>D12-[1]ноябрь!D14</f>
        <v>0</v>
      </c>
      <c r="D12" s="17">
        <v>1468300</v>
      </c>
      <c r="E12" s="17"/>
      <c r="F12" s="11">
        <v>401701.70999999996</v>
      </c>
      <c r="G12" s="17">
        <v>1468299.45</v>
      </c>
      <c r="H12" s="17"/>
      <c r="I12" s="11">
        <v>0.55000000004656613</v>
      </c>
    </row>
    <row r="13" spans="1:15" s="18" customFormat="1" ht="33.75" x14ac:dyDescent="0.2">
      <c r="A13" s="19" t="s">
        <v>27</v>
      </c>
      <c r="B13" s="20" t="s">
        <v>28</v>
      </c>
      <c r="C13" s="11">
        <f>D13-[1]ноябрь!D15</f>
        <v>55971.44</v>
      </c>
      <c r="D13" s="17">
        <v>55971.44</v>
      </c>
      <c r="E13" s="17"/>
      <c r="F13" s="11">
        <v>55971.44</v>
      </c>
      <c r="G13" s="17">
        <v>55971.44</v>
      </c>
      <c r="H13" s="17"/>
      <c r="I13" s="11">
        <v>0</v>
      </c>
    </row>
    <row r="14" spans="1:15" s="18" customFormat="1" x14ac:dyDescent="0.2">
      <c r="A14" s="14" t="s">
        <v>29</v>
      </c>
      <c r="B14" s="15" t="s">
        <v>30</v>
      </c>
      <c r="C14" s="11">
        <f>D14-[1]ноябрь!D16</f>
        <v>41760192</v>
      </c>
      <c r="D14" s="16">
        <v>501122300</v>
      </c>
      <c r="E14" s="16"/>
      <c r="F14" s="11">
        <v>42095765</v>
      </c>
      <c r="G14" s="17">
        <v>501090688.32999998</v>
      </c>
      <c r="H14" s="17">
        <v>47.1</v>
      </c>
      <c r="I14" s="11">
        <v>31611.670000040533</v>
      </c>
    </row>
    <row r="15" spans="1:15" s="18" customFormat="1" ht="22.5" x14ac:dyDescent="0.2">
      <c r="A15" s="14" t="s">
        <v>31</v>
      </c>
      <c r="B15" s="15" t="s">
        <v>32</v>
      </c>
      <c r="C15" s="11">
        <f>D15-[1]ноябрь!D17</f>
        <v>946848.86999999918</v>
      </c>
      <c r="D15" s="16">
        <v>9436600</v>
      </c>
      <c r="E15" s="16"/>
      <c r="F15" s="11">
        <v>1084190.7200000007</v>
      </c>
      <c r="G15" s="17">
        <v>9427358.4000000004</v>
      </c>
      <c r="H15" s="17">
        <v>894045.11</v>
      </c>
      <c r="I15" s="11">
        <v>9241.5999999990454</v>
      </c>
    </row>
    <row r="16" spans="1:15" s="18" customFormat="1" ht="22.5" x14ac:dyDescent="0.2">
      <c r="A16" s="14" t="s">
        <v>33</v>
      </c>
      <c r="B16" s="15" t="s">
        <v>34</v>
      </c>
      <c r="C16" s="11">
        <f>D16-[1]ноябрь!D18</f>
        <v>0</v>
      </c>
      <c r="D16" s="16">
        <v>13200</v>
      </c>
      <c r="E16" s="16"/>
      <c r="F16" s="11">
        <v>0</v>
      </c>
      <c r="G16" s="17">
        <v>13200</v>
      </c>
      <c r="H16" s="17"/>
      <c r="I16" s="11">
        <v>0</v>
      </c>
    </row>
    <row r="17" spans="1:9" s="18" customFormat="1" ht="22.5" x14ac:dyDescent="0.2">
      <c r="A17" s="14" t="s">
        <v>35</v>
      </c>
      <c r="B17" s="15" t="s">
        <v>36</v>
      </c>
      <c r="C17" s="11">
        <f>D17-[1]ноябрь!D19</f>
        <v>0</v>
      </c>
      <c r="D17" s="16">
        <v>22240.27</v>
      </c>
      <c r="E17" s="16"/>
      <c r="F17" s="11">
        <v>0</v>
      </c>
      <c r="G17" s="17">
        <v>22240.27</v>
      </c>
      <c r="H17" s="17"/>
      <c r="I17" s="11">
        <v>0</v>
      </c>
    </row>
    <row r="18" spans="1:9" s="18" customFormat="1" ht="33.75" x14ac:dyDescent="0.2">
      <c r="A18" s="14" t="s">
        <v>37</v>
      </c>
      <c r="B18" s="15" t="s">
        <v>38</v>
      </c>
      <c r="C18" s="11">
        <f>D18-[1]ноябрь!D20</f>
        <v>0</v>
      </c>
      <c r="D18" s="16">
        <v>153634</v>
      </c>
      <c r="E18" s="16"/>
      <c r="F18" s="11">
        <v>0</v>
      </c>
      <c r="G18" s="17">
        <v>153634</v>
      </c>
      <c r="H18" s="17"/>
      <c r="I18" s="11">
        <v>0</v>
      </c>
    </row>
    <row r="19" spans="1:9" s="18" customFormat="1" x14ac:dyDescent="0.2">
      <c r="A19" s="19" t="s">
        <v>39</v>
      </c>
      <c r="B19" s="20" t="s">
        <v>40</v>
      </c>
      <c r="C19" s="11">
        <f>D19-[1]ноябрь!D21</f>
        <v>106800</v>
      </c>
      <c r="D19" s="17">
        <v>1281600</v>
      </c>
      <c r="E19" s="17"/>
      <c r="F19" s="11">
        <v>268291.9800000001</v>
      </c>
      <c r="G19" s="17">
        <v>1275035.58</v>
      </c>
      <c r="H19" s="17">
        <v>60163.28</v>
      </c>
      <c r="I19" s="11">
        <v>6564.4199999999546</v>
      </c>
    </row>
    <row r="20" spans="1:9" s="18" customFormat="1" x14ac:dyDescent="0.2">
      <c r="A20" s="14" t="s">
        <v>41</v>
      </c>
      <c r="B20" s="15" t="s">
        <v>42</v>
      </c>
      <c r="C20" s="11">
        <f>D20-[1]ноябрь!D22</f>
        <v>0</v>
      </c>
      <c r="D20" s="16">
        <v>932659.01</v>
      </c>
      <c r="E20" s="16"/>
      <c r="F20" s="11">
        <v>0</v>
      </c>
      <c r="G20" s="17">
        <v>932659.01</v>
      </c>
      <c r="H20" s="17"/>
      <c r="I20" s="11">
        <v>0</v>
      </c>
    </row>
    <row r="21" spans="1:9" s="18" customFormat="1" ht="22.5" x14ac:dyDescent="0.2">
      <c r="A21" s="14" t="s">
        <v>43</v>
      </c>
      <c r="B21" s="15" t="s">
        <v>44</v>
      </c>
      <c r="C21" s="11">
        <f>D21-[1]ноябрь!D23</f>
        <v>-12129260.579999998</v>
      </c>
      <c r="D21" s="16">
        <v>26375439.420000002</v>
      </c>
      <c r="E21" s="16"/>
      <c r="F21" s="11">
        <v>1078378.450000003</v>
      </c>
      <c r="G21" s="17">
        <v>26375439.420000002</v>
      </c>
      <c r="H21" s="17"/>
      <c r="I21" s="11">
        <v>928.64999999850988</v>
      </c>
    </row>
    <row r="22" spans="1:9" s="18" customFormat="1" ht="45" x14ac:dyDescent="0.2">
      <c r="A22" s="14" t="s">
        <v>45</v>
      </c>
      <c r="B22" s="15" t="s">
        <v>46</v>
      </c>
      <c r="C22" s="11">
        <f>D22-[1]ноябрь!D24</f>
        <v>0</v>
      </c>
      <c r="D22" s="16">
        <v>2205995.67</v>
      </c>
      <c r="E22" s="16"/>
      <c r="F22" s="11">
        <v>0</v>
      </c>
      <c r="G22" s="17">
        <v>2205995.67</v>
      </c>
      <c r="H22" s="17"/>
      <c r="I22" s="11">
        <v>0</v>
      </c>
    </row>
    <row r="23" spans="1:9" s="18" customFormat="1" ht="22.5" x14ac:dyDescent="0.2">
      <c r="A23" s="14" t="s">
        <v>47</v>
      </c>
      <c r="B23" s="15" t="s">
        <v>48</v>
      </c>
      <c r="C23" s="11">
        <f>D23-[1]ноябрь!D25</f>
        <v>49281.030000000028</v>
      </c>
      <c r="D23" s="16">
        <v>1142590.17</v>
      </c>
      <c r="E23" s="16"/>
      <c r="F23" s="11">
        <v>49281.030000000028</v>
      </c>
      <c r="G23" s="17">
        <v>1142590.17</v>
      </c>
      <c r="H23" s="17"/>
      <c r="I23" s="11">
        <v>0</v>
      </c>
    </row>
    <row r="24" spans="1:9" s="18" customFormat="1" ht="26.25" customHeight="1" x14ac:dyDescent="0.2">
      <c r="A24" s="14" t="s">
        <v>49</v>
      </c>
      <c r="B24" s="15" t="s">
        <v>50</v>
      </c>
      <c r="C24" s="11">
        <f>D24-[1]ноябрь!D26</f>
        <v>528305.56000000006</v>
      </c>
      <c r="D24" s="16">
        <v>579275</v>
      </c>
      <c r="E24" s="16"/>
      <c r="F24" s="11">
        <v>0</v>
      </c>
      <c r="G24" s="17">
        <v>579275</v>
      </c>
      <c r="H24" s="17"/>
      <c r="I24" s="11">
        <v>0</v>
      </c>
    </row>
    <row r="25" spans="1:9" s="18" customFormat="1" ht="26.25" customHeight="1" x14ac:dyDescent="0.2">
      <c r="A25" s="14" t="s">
        <v>51</v>
      </c>
      <c r="B25" s="15" t="s">
        <v>52</v>
      </c>
      <c r="C25" s="11">
        <f>D25-[1]ноябрь!D27</f>
        <v>0</v>
      </c>
      <c r="D25" s="16">
        <v>119723.95</v>
      </c>
      <c r="E25" s="16"/>
      <c r="F25" s="11">
        <v>0</v>
      </c>
      <c r="G25" s="17">
        <v>119723.95</v>
      </c>
      <c r="H25" s="17"/>
      <c r="I25" s="11">
        <v>0</v>
      </c>
    </row>
    <row r="26" spans="1:9" s="18" customFormat="1" ht="26.25" customHeight="1" x14ac:dyDescent="0.2">
      <c r="A26" s="14" t="s">
        <v>53</v>
      </c>
      <c r="B26" s="15" t="s">
        <v>54</v>
      </c>
      <c r="C26" s="11">
        <f>D26-[1]ноябрь!D28</f>
        <v>0</v>
      </c>
      <c r="D26" s="16">
        <v>624666.67000000004</v>
      </c>
      <c r="E26" s="16"/>
      <c r="F26" s="11">
        <v>0</v>
      </c>
      <c r="G26" s="17">
        <v>624666.67000000004</v>
      </c>
      <c r="H26" s="17"/>
      <c r="I26" s="11">
        <v>0</v>
      </c>
    </row>
    <row r="27" spans="1:9" s="18" customFormat="1" x14ac:dyDescent="0.2">
      <c r="A27" s="14" t="s">
        <v>55</v>
      </c>
      <c r="B27" s="15" t="s">
        <v>56</v>
      </c>
      <c r="C27" s="11">
        <f>D27-[1]ноябрь!D29</f>
        <v>0</v>
      </c>
      <c r="D27" s="16">
        <v>549281</v>
      </c>
      <c r="E27" s="16"/>
      <c r="F27" s="11">
        <v>145955</v>
      </c>
      <c r="G27" s="17">
        <v>548800</v>
      </c>
      <c r="H27" s="17"/>
      <c r="I27" s="11">
        <v>481</v>
      </c>
    </row>
    <row r="28" spans="1:9" s="18" customFormat="1" ht="22.5" x14ac:dyDescent="0.2">
      <c r="A28" s="14" t="s">
        <v>57</v>
      </c>
      <c r="B28" s="15" t="s">
        <v>58</v>
      </c>
      <c r="C28" s="11">
        <f>D28-[1]ноябрь!D30</f>
        <v>0</v>
      </c>
      <c r="D28" s="16">
        <v>42641.34</v>
      </c>
      <c r="E28" s="16"/>
      <c r="F28" s="11">
        <v>0</v>
      </c>
      <c r="G28" s="17">
        <v>42641.34</v>
      </c>
      <c r="H28" s="17"/>
      <c r="I28" s="11">
        <v>0</v>
      </c>
    </row>
    <row r="29" spans="1:9" s="18" customFormat="1" ht="33.75" x14ac:dyDescent="0.2">
      <c r="A29" s="14" t="s">
        <v>59</v>
      </c>
      <c r="B29" s="15" t="s">
        <v>60</v>
      </c>
      <c r="C29" s="11">
        <f>D29-[1]ноябрь!D31</f>
        <v>91416</v>
      </c>
      <c r="D29" s="16">
        <v>1383800</v>
      </c>
      <c r="E29" s="16">
        <v>174564.09</v>
      </c>
      <c r="F29" s="11">
        <v>91416</v>
      </c>
      <c r="G29" s="17">
        <v>1383800</v>
      </c>
      <c r="H29" s="17">
        <v>174564.09</v>
      </c>
      <c r="I29" s="11">
        <v>0</v>
      </c>
    </row>
    <row r="30" spans="1:9" s="18" customFormat="1" x14ac:dyDescent="0.2">
      <c r="A30" s="14" t="s">
        <v>61</v>
      </c>
      <c r="B30" s="15" t="s">
        <v>62</v>
      </c>
      <c r="C30" s="11">
        <f>D30-[1]ноябрь!D32</f>
        <v>0</v>
      </c>
      <c r="D30" s="16">
        <v>8037900</v>
      </c>
      <c r="E30" s="16"/>
      <c r="F30" s="11">
        <v>0</v>
      </c>
      <c r="G30" s="17">
        <v>8037900</v>
      </c>
      <c r="H30" s="17"/>
      <c r="I30" s="11">
        <v>0</v>
      </c>
    </row>
    <row r="31" spans="1:9" s="18" customFormat="1" ht="33.75" x14ac:dyDescent="0.2">
      <c r="A31" s="14" t="s">
        <v>63</v>
      </c>
      <c r="B31" s="15" t="s">
        <v>64</v>
      </c>
      <c r="C31" s="11">
        <f>D31-[1]ноябрь!D33</f>
        <v>117683</v>
      </c>
      <c r="D31" s="16">
        <v>1412200</v>
      </c>
      <c r="E31" s="16">
        <v>114160.5</v>
      </c>
      <c r="F31" s="11">
        <v>202637.03000000003</v>
      </c>
      <c r="G31" s="17">
        <v>1400357.76</v>
      </c>
      <c r="H31" s="17">
        <v>114160.5</v>
      </c>
      <c r="I31" s="11">
        <v>11842.239999999991</v>
      </c>
    </row>
    <row r="32" spans="1:9" s="18" customFormat="1" ht="16.5" customHeight="1" x14ac:dyDescent="0.2">
      <c r="A32" s="14" t="s">
        <v>65</v>
      </c>
      <c r="B32" s="15" t="s">
        <v>66</v>
      </c>
      <c r="C32" s="11">
        <f>D32-[1]ноябрь!D34</f>
        <v>1378868.1000000015</v>
      </c>
      <c r="D32" s="16">
        <v>19361286.600000001</v>
      </c>
      <c r="E32" s="16"/>
      <c r="F32" s="11">
        <v>1378868.1000000015</v>
      </c>
      <c r="G32" s="17">
        <v>19361286.600000001</v>
      </c>
      <c r="H32" s="17">
        <v>1000</v>
      </c>
      <c r="I32" s="11">
        <v>0</v>
      </c>
    </row>
    <row r="33" spans="1:9" s="18" customFormat="1" x14ac:dyDescent="0.2">
      <c r="A33" s="14" t="s">
        <v>67</v>
      </c>
      <c r="B33" s="15" t="s">
        <v>68</v>
      </c>
      <c r="C33" s="11">
        <f>D33-[1]ноябрь!D36</f>
        <v>1878426.7300000004</v>
      </c>
      <c r="D33" s="16">
        <v>6845600</v>
      </c>
      <c r="E33" s="16"/>
      <c r="F33" s="11">
        <v>1878426.7300000004</v>
      </c>
      <c r="G33" s="17">
        <v>6845600</v>
      </c>
      <c r="H33" s="17"/>
      <c r="I33" s="11">
        <v>0</v>
      </c>
    </row>
    <row r="34" spans="1:9" s="18" customFormat="1" ht="22.5" x14ac:dyDescent="0.2">
      <c r="A34" s="14" t="s">
        <v>69</v>
      </c>
      <c r="B34" s="15" t="s">
        <v>70</v>
      </c>
      <c r="C34" s="11">
        <f>D34-[1]ноябрь!D37</f>
        <v>625636.30000000075</v>
      </c>
      <c r="D34" s="16">
        <v>8848393.8000000007</v>
      </c>
      <c r="E34" s="16"/>
      <c r="F34" s="11">
        <v>625636.30000000075</v>
      </c>
      <c r="G34" s="17">
        <v>8848393.8000000007</v>
      </c>
      <c r="H34" s="17"/>
      <c r="I34" s="11">
        <v>0</v>
      </c>
    </row>
    <row r="35" spans="1:9" s="18" customFormat="1" ht="22.5" x14ac:dyDescent="0.2">
      <c r="A35" s="14" t="s">
        <v>71</v>
      </c>
      <c r="B35" s="15" t="s">
        <v>72</v>
      </c>
      <c r="C35" s="11">
        <f>D35-[1]ноябрь!D38</f>
        <v>368013.14999999991</v>
      </c>
      <c r="D35" s="16">
        <v>3731200</v>
      </c>
      <c r="E35" s="16"/>
      <c r="F35" s="11">
        <v>368013.14999999991</v>
      </c>
      <c r="G35" s="17">
        <v>3731200</v>
      </c>
      <c r="H35" s="17"/>
      <c r="I35" s="11">
        <v>0</v>
      </c>
    </row>
    <row r="36" spans="1:9" s="18" customFormat="1" ht="22.5" x14ac:dyDescent="0.2">
      <c r="A36" s="19" t="s">
        <v>73</v>
      </c>
      <c r="B36" s="20" t="s">
        <v>74</v>
      </c>
      <c r="C36" s="11">
        <f>D36-[1]ноябрь!D39</f>
        <v>0</v>
      </c>
      <c r="D36" s="17">
        <v>127574.7</v>
      </c>
      <c r="E36" s="17"/>
      <c r="F36" s="11">
        <v>0</v>
      </c>
      <c r="G36" s="17">
        <v>127574.7</v>
      </c>
      <c r="H36" s="17"/>
      <c r="I36" s="11">
        <v>0</v>
      </c>
    </row>
    <row r="37" spans="1:9" s="18" customFormat="1" ht="22.5" x14ac:dyDescent="0.2">
      <c r="A37" s="21" t="s">
        <v>75</v>
      </c>
      <c r="B37" s="22" t="s">
        <v>76</v>
      </c>
      <c r="C37" s="11">
        <f>D37-[1]ноябрь!D40</f>
        <v>0</v>
      </c>
      <c r="D37" s="17">
        <v>447200</v>
      </c>
      <c r="E37" s="17"/>
      <c r="F37" s="11">
        <v>0</v>
      </c>
      <c r="G37" s="17">
        <v>447200</v>
      </c>
      <c r="H37" s="17"/>
      <c r="I37" s="11">
        <v>0</v>
      </c>
    </row>
    <row r="38" spans="1:9" s="18" customFormat="1" ht="33.75" x14ac:dyDescent="0.2">
      <c r="A38" s="14" t="s">
        <v>77</v>
      </c>
      <c r="B38" s="15" t="s">
        <v>78</v>
      </c>
      <c r="C38" s="11">
        <f>D38-[1]ноябрь!D41</f>
        <v>0</v>
      </c>
      <c r="D38" s="16">
        <v>1200585.6000000001</v>
      </c>
      <c r="E38" s="16"/>
      <c r="F38" s="11">
        <v>1200585.6000000001</v>
      </c>
      <c r="G38" s="17">
        <v>1200585.6000000001</v>
      </c>
      <c r="H38" s="17"/>
      <c r="I38" s="11">
        <v>0</v>
      </c>
    </row>
    <row r="39" spans="1:9" s="18" customFormat="1" ht="33.75" x14ac:dyDescent="0.2">
      <c r="A39" s="14" t="s">
        <v>79</v>
      </c>
      <c r="B39" s="15" t="s">
        <v>80</v>
      </c>
      <c r="C39" s="11">
        <f>D39-[1]ноябрь!D42</f>
        <v>0</v>
      </c>
      <c r="D39" s="16">
        <v>6907654.0499999998</v>
      </c>
      <c r="E39" s="16"/>
      <c r="F39" s="11">
        <v>0</v>
      </c>
      <c r="G39" s="17">
        <v>6907654.0499999998</v>
      </c>
      <c r="H39" s="17"/>
      <c r="I39" s="11">
        <v>0</v>
      </c>
    </row>
    <row r="40" spans="1:9" s="27" customFormat="1" ht="45" x14ac:dyDescent="0.2">
      <c r="A40" s="23" t="s">
        <v>81</v>
      </c>
      <c r="B40" s="24" t="s">
        <v>82</v>
      </c>
      <c r="C40" s="25">
        <f>D40-[1]ноябрь!D43</f>
        <v>1601447.6700000018</v>
      </c>
      <c r="D40" s="26">
        <v>17965414.260000002</v>
      </c>
      <c r="E40" s="26">
        <v>3570709.13</v>
      </c>
      <c r="F40" s="25">
        <v>1603017.6999999993</v>
      </c>
      <c r="G40" s="26">
        <v>17965414.25</v>
      </c>
      <c r="H40" s="26">
        <v>3570709.13</v>
      </c>
      <c r="I40" s="25">
        <v>0.01</v>
      </c>
    </row>
    <row r="41" spans="1:9" s="27" customFormat="1" ht="22.5" x14ac:dyDescent="0.2">
      <c r="A41" s="23" t="s">
        <v>83</v>
      </c>
      <c r="B41" s="24" t="s">
        <v>84</v>
      </c>
      <c r="C41" s="25">
        <f>D41-[1]ноябрь!D44</f>
        <v>1052800</v>
      </c>
      <c r="D41" s="26">
        <v>1052800</v>
      </c>
      <c r="E41" s="26"/>
      <c r="F41" s="25">
        <v>1052800</v>
      </c>
      <c r="G41" s="26">
        <v>1052800</v>
      </c>
      <c r="H41" s="26"/>
      <c r="I41" s="25">
        <v>0</v>
      </c>
    </row>
    <row r="42" spans="1:9" s="27" customFormat="1" ht="22.5" x14ac:dyDescent="0.2">
      <c r="A42" s="23" t="s">
        <v>85</v>
      </c>
      <c r="B42" s="24" t="s">
        <v>86</v>
      </c>
      <c r="C42" s="25">
        <f>D42-[1]ноябрь!D45</f>
        <v>0</v>
      </c>
      <c r="D42" s="26">
        <v>379125.84</v>
      </c>
      <c r="E42" s="26"/>
      <c r="F42" s="25">
        <v>0</v>
      </c>
      <c r="G42" s="26">
        <v>379125.84</v>
      </c>
      <c r="H42" s="26"/>
      <c r="I42" s="25">
        <v>0</v>
      </c>
    </row>
    <row r="43" spans="1:9" s="27" customFormat="1" ht="22.5" x14ac:dyDescent="0.2">
      <c r="A43" s="23" t="s">
        <v>87</v>
      </c>
      <c r="B43" s="24" t="s">
        <v>88</v>
      </c>
      <c r="C43" s="25">
        <f>D43-[1]ноябрь!D46</f>
        <v>0</v>
      </c>
      <c r="D43" s="26">
        <v>135030.91</v>
      </c>
      <c r="E43" s="26"/>
      <c r="F43" s="25">
        <v>0</v>
      </c>
      <c r="G43" s="26">
        <v>135030.91</v>
      </c>
      <c r="H43" s="26"/>
      <c r="I43" s="25">
        <v>0</v>
      </c>
    </row>
    <row r="44" spans="1:9" s="27" customFormat="1" ht="22.5" x14ac:dyDescent="0.2">
      <c r="A44" s="23" t="s">
        <v>89</v>
      </c>
      <c r="B44" s="24" t="s">
        <v>90</v>
      </c>
      <c r="C44" s="25">
        <f>D44-[1]ноябрь!D48</f>
        <v>0</v>
      </c>
      <c r="D44" s="26">
        <v>41800</v>
      </c>
      <c r="E44" s="26"/>
      <c r="F44" s="25">
        <v>0</v>
      </c>
      <c r="G44" s="26">
        <v>41800</v>
      </c>
      <c r="H44" s="26"/>
      <c r="I44" s="25">
        <v>0</v>
      </c>
    </row>
    <row r="45" spans="1:9" s="27" customFormat="1" ht="22.5" x14ac:dyDescent="0.2">
      <c r="A45" s="23" t="s">
        <v>91</v>
      </c>
      <c r="B45" s="24" t="s">
        <v>92</v>
      </c>
      <c r="C45" s="25">
        <f>D45-[1]ноябрь!D49</f>
        <v>0</v>
      </c>
      <c r="D45" s="26">
        <v>147000</v>
      </c>
      <c r="E45" s="26"/>
      <c r="F45" s="25">
        <v>0</v>
      </c>
      <c r="G45" s="26">
        <v>147000</v>
      </c>
      <c r="H45" s="26"/>
      <c r="I45" s="25">
        <v>0</v>
      </c>
    </row>
    <row r="46" spans="1:9" s="27" customFormat="1" ht="33.75" x14ac:dyDescent="0.2">
      <c r="A46" s="23" t="s">
        <v>93</v>
      </c>
      <c r="B46" s="24" t="s">
        <v>94</v>
      </c>
      <c r="C46" s="25">
        <f>D46-[1]ноябрь!D50</f>
        <v>0</v>
      </c>
      <c r="D46" s="26">
        <v>316238.64</v>
      </c>
      <c r="E46" s="26"/>
      <c r="F46" s="25">
        <v>0</v>
      </c>
      <c r="G46" s="26">
        <v>316238.64</v>
      </c>
      <c r="H46" s="26"/>
      <c r="I46" s="25">
        <v>0</v>
      </c>
    </row>
    <row r="47" spans="1:9" s="27" customFormat="1" ht="28.5" customHeight="1" x14ac:dyDescent="0.2">
      <c r="A47" s="23" t="s">
        <v>95</v>
      </c>
      <c r="B47" s="24" t="s">
        <v>96</v>
      </c>
      <c r="C47" s="25">
        <f>D47-[1]ноябрь!D51</f>
        <v>0</v>
      </c>
      <c r="D47" s="26">
        <v>14992000</v>
      </c>
      <c r="E47" s="26"/>
      <c r="F47" s="25">
        <v>0</v>
      </c>
      <c r="G47" s="26">
        <v>14992000</v>
      </c>
      <c r="H47" s="26"/>
      <c r="I47" s="25">
        <v>0</v>
      </c>
    </row>
    <row r="48" spans="1:9" s="27" customFormat="1" ht="33.75" x14ac:dyDescent="0.2">
      <c r="A48" s="23" t="s">
        <v>97</v>
      </c>
      <c r="B48" s="24" t="s">
        <v>98</v>
      </c>
      <c r="C48" s="25">
        <f>D48-[1]ноябрь!D52</f>
        <v>1343314.06</v>
      </c>
      <c r="D48" s="26">
        <v>1343314.06</v>
      </c>
      <c r="E48" s="26"/>
      <c r="F48" s="25">
        <v>1343314.06</v>
      </c>
      <c r="G48" s="26">
        <v>1343314.06</v>
      </c>
      <c r="H48" s="26"/>
      <c r="I48" s="25">
        <v>0</v>
      </c>
    </row>
    <row r="49" spans="1:9" s="27" customFormat="1" ht="33.75" x14ac:dyDescent="0.2">
      <c r="A49" s="23" t="s">
        <v>99</v>
      </c>
      <c r="B49" s="24" t="s">
        <v>100</v>
      </c>
      <c r="C49" s="25">
        <f>D49-[1]ноябрь!D53</f>
        <v>0</v>
      </c>
      <c r="D49" s="26">
        <v>34032.49</v>
      </c>
      <c r="E49" s="26"/>
      <c r="F49" s="25">
        <v>0</v>
      </c>
      <c r="G49" s="26">
        <v>34032.49</v>
      </c>
      <c r="H49" s="26"/>
      <c r="I49" s="25">
        <v>0</v>
      </c>
    </row>
    <row r="50" spans="1:9" s="27" customFormat="1" ht="33.75" x14ac:dyDescent="0.2">
      <c r="A50" s="23" t="s">
        <v>101</v>
      </c>
      <c r="B50" s="24" t="s">
        <v>102</v>
      </c>
      <c r="C50" s="25">
        <f>D50-[1]ноябрь!D54</f>
        <v>0</v>
      </c>
      <c r="D50" s="26">
        <v>1387040.91</v>
      </c>
      <c r="E50" s="26"/>
      <c r="F50" s="25">
        <v>0</v>
      </c>
      <c r="G50" s="26">
        <v>1387040.91</v>
      </c>
      <c r="H50" s="26"/>
      <c r="I50" s="25">
        <v>0</v>
      </c>
    </row>
    <row r="51" spans="1:9" s="27" customFormat="1" ht="28.5" customHeight="1" x14ac:dyDescent="0.2">
      <c r="A51" s="23" t="s">
        <v>103</v>
      </c>
      <c r="B51" s="24" t="s">
        <v>104</v>
      </c>
      <c r="C51" s="25">
        <f>D51-[1]ноябрь!D55</f>
        <v>218998</v>
      </c>
      <c r="D51" s="26">
        <v>218998</v>
      </c>
      <c r="E51" s="26"/>
      <c r="F51" s="25">
        <v>218998</v>
      </c>
      <c r="G51" s="26">
        <v>218998</v>
      </c>
      <c r="H51" s="26"/>
      <c r="I51" s="25">
        <v>0</v>
      </c>
    </row>
    <row r="52" spans="1:9" s="27" customFormat="1" x14ac:dyDescent="0.2">
      <c r="A52" s="23" t="s">
        <v>105</v>
      </c>
      <c r="B52" s="24" t="s">
        <v>106</v>
      </c>
      <c r="C52" s="25">
        <f>D52-[1]ноябрь!D56</f>
        <v>2.9199999999254942</v>
      </c>
      <c r="D52" s="26">
        <v>2641835.9</v>
      </c>
      <c r="E52" s="26"/>
      <c r="F52" s="25">
        <v>2.9199999999254942</v>
      </c>
      <c r="G52" s="26">
        <v>2641835.9</v>
      </c>
      <c r="H52" s="26"/>
      <c r="I52" s="25">
        <v>0</v>
      </c>
    </row>
    <row r="53" spans="1:9" s="27" customFormat="1" ht="22.5" x14ac:dyDescent="0.2">
      <c r="A53" s="23" t="s">
        <v>107</v>
      </c>
      <c r="B53" s="24" t="s">
        <v>108</v>
      </c>
      <c r="C53" s="25">
        <f>D53-[1]ноябрь!D58</f>
        <v>1682635.8399999999</v>
      </c>
      <c r="D53" s="26">
        <v>20927919.199999999</v>
      </c>
      <c r="E53" s="26">
        <v>791053.34</v>
      </c>
      <c r="F53" s="25">
        <v>1682635.8399999999</v>
      </c>
      <c r="G53" s="26">
        <v>20927919.199999999</v>
      </c>
      <c r="H53" s="26">
        <v>791053.34</v>
      </c>
      <c r="I53" s="25">
        <v>0</v>
      </c>
    </row>
    <row r="54" spans="1:9" s="27" customFormat="1" ht="27.75" customHeight="1" x14ac:dyDescent="0.2">
      <c r="A54" s="28" t="s">
        <v>109</v>
      </c>
      <c r="B54" s="29" t="s">
        <v>110</v>
      </c>
      <c r="C54" s="25">
        <f>D54-[1]ноябрь!D59</f>
        <v>12679333.449999999</v>
      </c>
      <c r="D54" s="26">
        <v>13902600</v>
      </c>
      <c r="E54" s="26"/>
      <c r="F54" s="25">
        <v>0</v>
      </c>
      <c r="G54" s="26">
        <v>13902600</v>
      </c>
      <c r="H54" s="26"/>
      <c r="I54" s="25">
        <v>0</v>
      </c>
    </row>
    <row r="55" spans="1:9" s="18" customFormat="1" ht="22.5" x14ac:dyDescent="0.2">
      <c r="A55" s="30" t="s">
        <v>111</v>
      </c>
      <c r="B55" s="31" t="s">
        <v>112</v>
      </c>
      <c r="C55" s="11">
        <f>D55-[1]ноябрь!D60</f>
        <v>0</v>
      </c>
      <c r="D55" s="16">
        <v>13475.63</v>
      </c>
      <c r="E55" s="16"/>
      <c r="F55" s="11">
        <v>0</v>
      </c>
      <c r="G55" s="17">
        <v>13475.63</v>
      </c>
      <c r="H55" s="17"/>
      <c r="I55" s="11"/>
    </row>
    <row r="56" spans="1:9" s="18" customFormat="1" ht="22.5" x14ac:dyDescent="0.2">
      <c r="A56" s="14" t="s">
        <v>113</v>
      </c>
      <c r="B56" s="15" t="s">
        <v>114</v>
      </c>
      <c r="C56" s="11">
        <f>D56-[1]ноябрь!D62</f>
        <v>0</v>
      </c>
      <c r="D56" s="16">
        <v>370500</v>
      </c>
      <c r="E56" s="16"/>
      <c r="F56" s="11">
        <v>0</v>
      </c>
      <c r="G56" s="17">
        <v>370500</v>
      </c>
      <c r="H56" s="17"/>
      <c r="I56" s="11">
        <v>0</v>
      </c>
    </row>
    <row r="57" spans="1:9" s="18" customFormat="1" ht="22.5" x14ac:dyDescent="0.2">
      <c r="A57" s="14" t="s">
        <v>115</v>
      </c>
      <c r="B57" s="15" t="s">
        <v>116</v>
      </c>
      <c r="C57" s="11">
        <f>D57-[1]ноябрь!D63</f>
        <v>0</v>
      </c>
      <c r="D57" s="16">
        <v>478799.76</v>
      </c>
      <c r="E57" s="16"/>
      <c r="F57" s="11">
        <v>0</v>
      </c>
      <c r="G57" s="17">
        <v>478799.76</v>
      </c>
      <c r="H57" s="17"/>
      <c r="I57" s="11">
        <v>0</v>
      </c>
    </row>
    <row r="58" spans="1:9" s="18" customFormat="1" ht="22.5" x14ac:dyDescent="0.2">
      <c r="A58" s="14" t="s">
        <v>117</v>
      </c>
      <c r="B58" s="15" t="s">
        <v>118</v>
      </c>
      <c r="C58" s="11">
        <f>D58-[1]ноябрь!D64</f>
        <v>0</v>
      </c>
      <c r="D58" s="16">
        <v>1162000</v>
      </c>
      <c r="E58" s="16"/>
      <c r="F58" s="11">
        <v>13111.139999999898</v>
      </c>
      <c r="G58" s="17">
        <v>1157978.25</v>
      </c>
      <c r="H58" s="17">
        <v>2367.16</v>
      </c>
      <c r="I58" s="11">
        <v>4021.7499999999163</v>
      </c>
    </row>
    <row r="59" spans="1:9" s="18" customFormat="1" x14ac:dyDescent="0.2">
      <c r="A59" s="14" t="s">
        <v>119</v>
      </c>
      <c r="B59" s="15" t="s">
        <v>120</v>
      </c>
      <c r="C59" s="11">
        <f>D59-[1]ноябрь!D65</f>
        <v>988400</v>
      </c>
      <c r="D59" s="16">
        <v>17357200</v>
      </c>
      <c r="E59" s="16"/>
      <c r="F59" s="11">
        <v>3502946.0199999996</v>
      </c>
      <c r="G59" s="17">
        <v>17357200</v>
      </c>
      <c r="H59" s="17"/>
      <c r="I59" s="11">
        <v>0</v>
      </c>
    </row>
    <row r="60" spans="1:9" s="18" customFormat="1" ht="22.5" x14ac:dyDescent="0.2">
      <c r="A60" s="19" t="s">
        <v>121</v>
      </c>
      <c r="B60" s="20" t="s">
        <v>122</v>
      </c>
      <c r="C60" s="11">
        <f>D60-[1]ноябрь!D68</f>
        <v>144000</v>
      </c>
      <c r="D60" s="17">
        <v>3689386.08</v>
      </c>
      <c r="E60" s="17"/>
      <c r="F60" s="11">
        <v>144000</v>
      </c>
      <c r="G60" s="17">
        <v>3689386.08</v>
      </c>
      <c r="H60" s="17"/>
      <c r="I60" s="11">
        <v>0</v>
      </c>
    </row>
    <row r="61" spans="1:9" s="18" customFormat="1" ht="38.25" x14ac:dyDescent="0.2">
      <c r="A61" s="13" t="s">
        <v>123</v>
      </c>
      <c r="B61" s="32" t="s">
        <v>124</v>
      </c>
      <c r="C61" s="11">
        <f>D61-[1]ноябрь!D69</f>
        <v>248415.91000000015</v>
      </c>
      <c r="D61" s="17">
        <v>2980991</v>
      </c>
      <c r="E61" s="17">
        <v>4100</v>
      </c>
      <c r="F61" s="11">
        <v>354442.87000000011</v>
      </c>
      <c r="G61" s="17">
        <v>2980991</v>
      </c>
      <c r="H61" s="17">
        <v>46600.01</v>
      </c>
      <c r="I61" s="11">
        <v>-2.255546860396862E-10</v>
      </c>
    </row>
    <row r="62" spans="1:9" s="18" customFormat="1" x14ac:dyDescent="0.2">
      <c r="A62" s="33" t="s">
        <v>125</v>
      </c>
      <c r="B62" s="32" t="s">
        <v>126</v>
      </c>
      <c r="C62" s="11">
        <f>D62-[1]ноябрь!D70</f>
        <v>-2.9199999999254942</v>
      </c>
      <c r="D62" s="17">
        <v>2110073.46</v>
      </c>
      <c r="E62" s="17"/>
      <c r="F62" s="11">
        <v>-2.9199999999254942</v>
      </c>
      <c r="G62" s="17">
        <v>2110073.46</v>
      </c>
      <c r="H62" s="17"/>
      <c r="I62" s="11">
        <v>0</v>
      </c>
    </row>
    <row r="63" spans="1:9" s="18" customFormat="1" ht="45" x14ac:dyDescent="0.2">
      <c r="A63" s="19" t="s">
        <v>127</v>
      </c>
      <c r="B63" s="34" t="s">
        <v>128</v>
      </c>
      <c r="C63" s="11">
        <f>D63-[1]ноябрь!D71</f>
        <v>507786.14999999944</v>
      </c>
      <c r="D63" s="17">
        <v>5673288.6799999997</v>
      </c>
      <c r="E63" s="17">
        <v>1254573.48</v>
      </c>
      <c r="F63" s="11">
        <v>506216.08999999985</v>
      </c>
      <c r="G63" s="17">
        <v>5673288.6799999997</v>
      </c>
      <c r="H63" s="17">
        <v>1254573.48</v>
      </c>
      <c r="I63" s="11">
        <v>0</v>
      </c>
    </row>
    <row r="64" spans="1:9" s="18" customFormat="1" ht="33.75" x14ac:dyDescent="0.2">
      <c r="A64" s="19" t="s">
        <v>129</v>
      </c>
      <c r="B64" s="20" t="s">
        <v>130</v>
      </c>
      <c r="C64" s="11">
        <f>D64-[1]ноябрь!D72</f>
        <v>0</v>
      </c>
      <c r="D64" s="17">
        <v>7335500</v>
      </c>
      <c r="E64" s="17">
        <v>2376997.38</v>
      </c>
      <c r="F64" s="11">
        <v>3647.429999999702</v>
      </c>
      <c r="G64" s="17">
        <v>7331983.54</v>
      </c>
      <c r="H64" s="17">
        <v>2392061.94</v>
      </c>
      <c r="I64" s="11">
        <v>3516.4599999994898</v>
      </c>
    </row>
    <row r="65" spans="1:15" s="18" customFormat="1" ht="22.5" x14ac:dyDescent="0.2">
      <c r="A65" s="19" t="s">
        <v>131</v>
      </c>
      <c r="B65" s="20" t="s">
        <v>132</v>
      </c>
      <c r="C65" s="11">
        <f>D65-[1]ноябрь!D73</f>
        <v>0</v>
      </c>
      <c r="D65" s="17">
        <v>1000000</v>
      </c>
      <c r="E65" s="17"/>
      <c r="F65" s="11">
        <v>1000000</v>
      </c>
      <c r="G65" s="17">
        <v>1000000</v>
      </c>
      <c r="H65" s="17"/>
      <c r="I65" s="11">
        <v>0</v>
      </c>
    </row>
    <row r="66" spans="1:15" s="18" customFormat="1" x14ac:dyDescent="0.2">
      <c r="A66" s="19" t="s">
        <v>133</v>
      </c>
      <c r="B66" s="20" t="s">
        <v>134</v>
      </c>
      <c r="C66" s="11">
        <f>D66-[1]ноябрь!D74</f>
        <v>0</v>
      </c>
      <c r="D66" s="17">
        <v>4455900</v>
      </c>
      <c r="E66" s="17"/>
      <c r="F66" s="11">
        <v>1112165.75</v>
      </c>
      <c r="G66" s="11">
        <v>4446600</v>
      </c>
      <c r="H66" s="11">
        <v>0</v>
      </c>
      <c r="I66" s="11">
        <v>9300</v>
      </c>
    </row>
    <row r="67" spans="1:15" s="18" customFormat="1" ht="33.75" x14ac:dyDescent="0.2">
      <c r="A67" s="35" t="s">
        <v>135</v>
      </c>
      <c r="B67" s="36" t="s">
        <v>136</v>
      </c>
      <c r="C67" s="11">
        <f>D67-[1]ноябрь!D75</f>
        <v>0</v>
      </c>
      <c r="D67" s="17">
        <v>57793.37</v>
      </c>
      <c r="E67" s="17"/>
      <c r="F67" s="11">
        <v>0</v>
      </c>
      <c r="G67" s="11">
        <v>57793.37</v>
      </c>
      <c r="H67" s="11"/>
      <c r="I67" s="11">
        <v>0</v>
      </c>
    </row>
    <row r="68" spans="1:15" ht="13.5" x14ac:dyDescent="0.25">
      <c r="A68" s="37" t="s">
        <v>137</v>
      </c>
      <c r="B68" s="38"/>
      <c r="C68" s="39">
        <f>SUM(C5:C67)</f>
        <v>94889650.950000018</v>
      </c>
      <c r="D68" s="39">
        <v>1067888196.2499999</v>
      </c>
      <c r="E68" s="39">
        <v>8286157.919999999</v>
      </c>
      <c r="F68" s="39">
        <v>102120631.88999999</v>
      </c>
      <c r="G68" s="39">
        <v>1067811616.0499997</v>
      </c>
      <c r="H68" s="39">
        <v>9481418.709999999</v>
      </c>
      <c r="I68" s="39">
        <v>77508.850000037521</v>
      </c>
    </row>
    <row r="69" spans="1:15" s="43" customFormat="1" ht="18.75" customHeight="1" x14ac:dyDescent="0.2">
      <c r="A69" s="40"/>
      <c r="B69" s="41"/>
      <c r="C69" s="42">
        <f>SUM(C40:C54)</f>
        <v>18578531.940000001</v>
      </c>
      <c r="D69" s="42">
        <v>75485150.209999993</v>
      </c>
      <c r="E69" s="42">
        <v>4361762.47</v>
      </c>
      <c r="F69" s="42">
        <v>5900768.5199999996</v>
      </c>
      <c r="G69" s="42">
        <v>75485150.200000003</v>
      </c>
      <c r="H69" s="42">
        <v>4361762.47</v>
      </c>
      <c r="I69" s="42">
        <v>0.01</v>
      </c>
    </row>
    <row r="70" spans="1:15" s="44" customFormat="1" ht="42.75" customHeight="1" x14ac:dyDescent="0.2">
      <c r="A70" s="1"/>
      <c r="C70" s="18"/>
      <c r="D70" s="18"/>
      <c r="E70" s="18"/>
      <c r="G70" s="18"/>
      <c r="H70" s="18"/>
      <c r="I70" s="18"/>
      <c r="J70"/>
      <c r="K70"/>
      <c r="L70"/>
      <c r="M70"/>
      <c r="N70"/>
      <c r="O70"/>
    </row>
  </sheetData>
  <mergeCells count="1">
    <mergeCell ref="A2:J2"/>
  </mergeCells>
  <pageMargins left="0.51181102362204722" right="0.31496062992125984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Даньшина</cp:lastModifiedBy>
  <cp:lastPrinted>2023-03-27T11:03:50Z</cp:lastPrinted>
  <dcterms:created xsi:type="dcterms:W3CDTF">2023-03-14T07:30:32Z</dcterms:created>
  <dcterms:modified xsi:type="dcterms:W3CDTF">2023-03-27T11:04:55Z</dcterms:modified>
</cp:coreProperties>
</file>