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70" windowHeight="8700" activeTab="1"/>
  </bookViews>
  <sheets>
    <sheet name="кцср" sheetId="12" r:id="rId1"/>
    <sheet name="квср" sheetId="10" r:id="rId2"/>
    <sheet name="раздел" sheetId="15" r:id="rId3"/>
  </sheets>
  <calcPr calcId="145621"/>
</workbook>
</file>

<file path=xl/calcChain.xml><?xml version="1.0" encoding="utf-8"?>
<calcChain xmlns="http://schemas.openxmlformats.org/spreadsheetml/2006/main">
  <c r="G122" i="15" l="1"/>
  <c r="F123" i="15"/>
  <c r="F122" i="15" s="1"/>
  <c r="G123" i="15"/>
  <c r="E123" i="15"/>
  <c r="E122" i="15" s="1"/>
  <c r="F108" i="15"/>
  <c r="G108" i="15"/>
  <c r="E108" i="15"/>
  <c r="F105" i="15"/>
  <c r="G105" i="15"/>
  <c r="E105" i="15"/>
  <c r="F94" i="15"/>
  <c r="G94" i="15"/>
  <c r="E94" i="15"/>
  <c r="F83" i="15"/>
  <c r="G83" i="15"/>
  <c r="E83" i="15"/>
  <c r="F74" i="15"/>
  <c r="G74" i="15"/>
  <c r="E74" i="15"/>
  <c r="F63" i="15"/>
  <c r="G63" i="15"/>
  <c r="E63" i="15"/>
  <c r="F52" i="15"/>
  <c r="G52" i="15"/>
  <c r="E52" i="15"/>
  <c r="G55" i="15"/>
  <c r="F49" i="15"/>
  <c r="G49" i="15"/>
  <c r="E49" i="15"/>
  <c r="F39" i="15"/>
  <c r="G39" i="15"/>
  <c r="E39" i="15"/>
  <c r="F35" i="15"/>
  <c r="G35" i="15"/>
  <c r="E35" i="15"/>
  <c r="F28" i="15"/>
  <c r="G28" i="15"/>
  <c r="E28" i="15"/>
  <c r="F24" i="15"/>
  <c r="G24" i="15"/>
  <c r="E24" i="15"/>
  <c r="F119" i="15"/>
  <c r="G119" i="15"/>
  <c r="E119" i="15"/>
  <c r="I829" i="10"/>
  <c r="H829" i="10"/>
  <c r="H828" i="10" s="1"/>
  <c r="G829" i="10"/>
  <c r="G828" i="10" s="1"/>
  <c r="I828" i="10"/>
  <c r="I826" i="10"/>
  <c r="I825" i="10" s="1"/>
  <c r="H826" i="10"/>
  <c r="G826" i="10"/>
  <c r="G825" i="10" s="1"/>
  <c r="G824" i="10" s="1"/>
  <c r="H825" i="10"/>
  <c r="H824" i="10" s="1"/>
  <c r="I790" i="10"/>
  <c r="I789" i="10" s="1"/>
  <c r="H790" i="10"/>
  <c r="G790" i="10"/>
  <c r="G789" i="10" s="1"/>
  <c r="H789" i="10"/>
  <c r="I787" i="10"/>
  <c r="I786" i="10" s="1"/>
  <c r="I785" i="10" s="1"/>
  <c r="H787" i="10"/>
  <c r="H786" i="10" s="1"/>
  <c r="H785" i="10" s="1"/>
  <c r="G787" i="10"/>
  <c r="G786" i="10" s="1"/>
  <c r="G785" i="10" s="1"/>
  <c r="I719" i="10"/>
  <c r="I718" i="10" s="1"/>
  <c r="H719" i="10"/>
  <c r="H718" i="10" s="1"/>
  <c r="G719" i="10"/>
  <c r="G718" i="10" s="1"/>
  <c r="I716" i="10"/>
  <c r="H716" i="10"/>
  <c r="H715" i="10" s="1"/>
  <c r="H714" i="10" s="1"/>
  <c r="G716" i="10"/>
  <c r="G715" i="10" s="1"/>
  <c r="I715" i="10"/>
  <c r="I714" i="10" s="1"/>
  <c r="I824" i="10" l="1"/>
  <c r="I823" i="10" s="1"/>
  <c r="G823" i="10"/>
  <c r="G714" i="10"/>
  <c r="H823" i="10"/>
  <c r="I784" i="10"/>
  <c r="H784" i="10"/>
  <c r="G784" i="10"/>
  <c r="G713" i="10"/>
  <c r="I713" i="10"/>
  <c r="H713" i="10"/>
  <c r="I816" i="10" l="1"/>
  <c r="I815" i="10" s="1"/>
  <c r="I814" i="10" s="1"/>
  <c r="I813" i="10" s="1"/>
  <c r="H816" i="10"/>
  <c r="G816" i="10"/>
  <c r="G815" i="10" s="1"/>
  <c r="G814" i="10" s="1"/>
  <c r="G813" i="10" s="1"/>
  <c r="H815" i="10"/>
  <c r="H814" i="10" s="1"/>
  <c r="H813" i="10" s="1"/>
  <c r="I767" i="10"/>
  <c r="I766" i="10" s="1"/>
  <c r="H767" i="10"/>
  <c r="H766" i="10" s="1"/>
  <c r="G767" i="10"/>
  <c r="G766" i="10" s="1"/>
  <c r="I701" i="10"/>
  <c r="I700" i="10" s="1"/>
  <c r="I699" i="10" s="1"/>
  <c r="I698" i="10" s="1"/>
  <c r="H701" i="10"/>
  <c r="H700" i="10" s="1"/>
  <c r="H699" i="10" s="1"/>
  <c r="H698" i="10" s="1"/>
  <c r="G701" i="10"/>
  <c r="G700" i="10" s="1"/>
  <c r="G699" i="10" s="1"/>
  <c r="G698" i="10" s="1"/>
  <c r="I764" i="10"/>
  <c r="I763" i="10" s="1"/>
  <c r="H764" i="10"/>
  <c r="H763" i="10" s="1"/>
  <c r="G764" i="10"/>
  <c r="G763" i="10" s="1"/>
  <c r="E240" i="12"/>
  <c r="F240" i="12"/>
  <c r="D240" i="12"/>
  <c r="I430" i="10"/>
  <c r="I429" i="10" s="1"/>
  <c r="H430" i="10"/>
  <c r="H429" i="10" s="1"/>
  <c r="G430" i="10"/>
  <c r="G429" i="10" s="1"/>
  <c r="I23" i="10"/>
  <c r="H23" i="10"/>
  <c r="G23" i="10"/>
  <c r="I594" i="10"/>
  <c r="I593" i="10" s="1"/>
  <c r="H594" i="10"/>
  <c r="G594" i="10"/>
  <c r="G593" i="10" s="1"/>
  <c r="H593" i="10"/>
  <c r="I546" i="10"/>
  <c r="I545" i="10" s="1"/>
  <c r="H546" i="10"/>
  <c r="G546" i="10"/>
  <c r="G545" i="10" s="1"/>
  <c r="H545" i="10"/>
  <c r="I543" i="10"/>
  <c r="I542" i="10" s="1"/>
  <c r="H543" i="10"/>
  <c r="G543" i="10"/>
  <c r="G542" i="10" s="1"/>
  <c r="G541" i="10" s="1"/>
  <c r="H542" i="10"/>
  <c r="I493" i="10"/>
  <c r="I492" i="10" s="1"/>
  <c r="H493" i="10"/>
  <c r="G493" i="10"/>
  <c r="G492" i="10" s="1"/>
  <c r="H492" i="10"/>
  <c r="I490" i="10"/>
  <c r="I489" i="10" s="1"/>
  <c r="H490" i="10"/>
  <c r="G490" i="10"/>
  <c r="G489" i="10" s="1"/>
  <c r="G488" i="10" s="1"/>
  <c r="H489" i="10"/>
  <c r="I821" i="10"/>
  <c r="I820" i="10" s="1"/>
  <c r="I819" i="10" s="1"/>
  <c r="I818" i="10" s="1"/>
  <c r="H821" i="10"/>
  <c r="G821" i="10"/>
  <c r="G820" i="10" s="1"/>
  <c r="G819" i="10" s="1"/>
  <c r="G818" i="10" s="1"/>
  <c r="H820" i="10"/>
  <c r="H819" i="10" s="1"/>
  <c r="H818" i="10" s="1"/>
  <c r="I782" i="10"/>
  <c r="I781" i="10" s="1"/>
  <c r="I780" i="10" s="1"/>
  <c r="I779" i="10" s="1"/>
  <c r="H782" i="10"/>
  <c r="G782" i="10"/>
  <c r="G781" i="10" s="1"/>
  <c r="G780" i="10" s="1"/>
  <c r="G779" i="10" s="1"/>
  <c r="H781" i="10"/>
  <c r="H780" i="10" s="1"/>
  <c r="H779" i="10" s="1"/>
  <c r="I711" i="10"/>
  <c r="I710" i="10" s="1"/>
  <c r="I709" i="10" s="1"/>
  <c r="I708" i="10" s="1"/>
  <c r="H711" i="10"/>
  <c r="H710" i="10" s="1"/>
  <c r="H709" i="10" s="1"/>
  <c r="H708" i="10" s="1"/>
  <c r="G711" i="10"/>
  <c r="G710" i="10" s="1"/>
  <c r="H775" i="10"/>
  <c r="I775" i="10"/>
  <c r="G775" i="10"/>
  <c r="H777" i="10"/>
  <c r="I777" i="10"/>
  <c r="G777" i="10"/>
  <c r="H706" i="10"/>
  <c r="H705" i="10" s="1"/>
  <c r="H704" i="10" s="1"/>
  <c r="I706" i="10"/>
  <c r="I705" i="10" s="1"/>
  <c r="I704" i="10" s="1"/>
  <c r="I703" i="10" s="1"/>
  <c r="G706" i="10"/>
  <c r="G705" i="10" s="1"/>
  <c r="G704" i="10" s="1"/>
  <c r="H538" i="10"/>
  <c r="H537" i="10" s="1"/>
  <c r="H536" i="10" s="1"/>
  <c r="I538" i="10"/>
  <c r="I537" i="10" s="1"/>
  <c r="I536" i="10" s="1"/>
  <c r="I535" i="10" s="1"/>
  <c r="G538" i="10"/>
  <c r="G537" i="10" s="1"/>
  <c r="G536" i="10" s="1"/>
  <c r="H485" i="10"/>
  <c r="H484" i="10" s="1"/>
  <c r="H483" i="10" s="1"/>
  <c r="I485" i="10"/>
  <c r="I484" i="10" s="1"/>
  <c r="I483" i="10" s="1"/>
  <c r="I482" i="10" s="1"/>
  <c r="G485" i="10"/>
  <c r="G484" i="10" s="1"/>
  <c r="G483" i="10" s="1"/>
  <c r="H248" i="10"/>
  <c r="H247" i="10" s="1"/>
  <c r="H246" i="10" s="1"/>
  <c r="I248" i="10"/>
  <c r="I247" i="10" s="1"/>
  <c r="I246" i="10" s="1"/>
  <c r="I245" i="10" s="1"/>
  <c r="G248" i="10"/>
  <c r="G247" i="10" s="1"/>
  <c r="G246" i="10" s="1"/>
  <c r="I167" i="10"/>
  <c r="I166" i="10" s="1"/>
  <c r="H167" i="10"/>
  <c r="H166" i="10" s="1"/>
  <c r="G167" i="10"/>
  <c r="G166" i="10" s="1"/>
  <c r="I164" i="10"/>
  <c r="H164" i="10"/>
  <c r="G164" i="10"/>
  <c r="I162" i="10"/>
  <c r="H162" i="10"/>
  <c r="G162" i="10"/>
  <c r="I160" i="10"/>
  <c r="H160" i="10"/>
  <c r="G160" i="10"/>
  <c r="H158" i="10"/>
  <c r="I158" i="10"/>
  <c r="G158" i="10"/>
  <c r="H156" i="10"/>
  <c r="I156" i="10"/>
  <c r="G156" i="10"/>
  <c r="I770" i="10"/>
  <c r="I769" i="10" s="1"/>
  <c r="H770" i="10"/>
  <c r="H769" i="10" s="1"/>
  <c r="G770" i="10"/>
  <c r="G769" i="10" s="1"/>
  <c r="I533" i="10"/>
  <c r="I532" i="10" s="1"/>
  <c r="I531" i="10" s="1"/>
  <c r="H533" i="10"/>
  <c r="H532" i="10" s="1"/>
  <c r="H531" i="10" s="1"/>
  <c r="G533" i="10"/>
  <c r="G532" i="10" s="1"/>
  <c r="G531" i="10" s="1"/>
  <c r="I551" i="10"/>
  <c r="I550" i="10" s="1"/>
  <c r="H551" i="10"/>
  <c r="H549" i="10" s="1"/>
  <c r="H548" i="10" s="1"/>
  <c r="G551" i="10"/>
  <c r="G549" i="10" s="1"/>
  <c r="G548" i="10" s="1"/>
  <c r="I647" i="10"/>
  <c r="H647" i="10"/>
  <c r="G647" i="10"/>
  <c r="I644" i="10"/>
  <c r="H644" i="10"/>
  <c r="G644" i="10"/>
  <c r="I642" i="10"/>
  <c r="H642" i="10"/>
  <c r="G642" i="10"/>
  <c r="I639" i="10"/>
  <c r="H639" i="10"/>
  <c r="G639" i="10"/>
  <c r="I637" i="10"/>
  <c r="H637" i="10"/>
  <c r="G637" i="10"/>
  <c r="I635" i="10"/>
  <c r="H635" i="10"/>
  <c r="G635" i="10"/>
  <c r="I633" i="10"/>
  <c r="H633" i="10"/>
  <c r="G633" i="10"/>
  <c r="I630" i="10"/>
  <c r="H630" i="10"/>
  <c r="G630" i="10"/>
  <c r="I628" i="10"/>
  <c r="H628" i="10"/>
  <c r="G628" i="10"/>
  <c r="I626" i="10"/>
  <c r="H626" i="10"/>
  <c r="G626" i="10"/>
  <c r="I618" i="10"/>
  <c r="I617" i="10" s="1"/>
  <c r="I616" i="10" s="1"/>
  <c r="I615" i="10" s="1"/>
  <c r="H618" i="10"/>
  <c r="H617" i="10" s="1"/>
  <c r="H616" i="10" s="1"/>
  <c r="H615" i="10" s="1"/>
  <c r="G618" i="10"/>
  <c r="G617" i="10" s="1"/>
  <c r="G616" i="10" s="1"/>
  <c r="G615" i="10" s="1"/>
  <c r="I332" i="10"/>
  <c r="I331" i="10" s="1"/>
  <c r="H332" i="10"/>
  <c r="G332" i="10"/>
  <c r="G331" i="10" s="1"/>
  <c r="H331" i="10"/>
  <c r="I329" i="10"/>
  <c r="I328" i="10" s="1"/>
  <c r="H329" i="10"/>
  <c r="G329" i="10"/>
  <c r="G328" i="10" s="1"/>
  <c r="H328" i="10"/>
  <c r="I326" i="10"/>
  <c r="H326" i="10"/>
  <c r="G326" i="10"/>
  <c r="I324" i="10"/>
  <c r="H324" i="10"/>
  <c r="G324" i="10"/>
  <c r="I322" i="10"/>
  <c r="H322" i="10"/>
  <c r="G322" i="10"/>
  <c r="I613" i="10"/>
  <c r="H613" i="10"/>
  <c r="G613" i="10"/>
  <c r="I611" i="10"/>
  <c r="H611" i="10"/>
  <c r="G611" i="10"/>
  <c r="I607" i="10"/>
  <c r="H607" i="10"/>
  <c r="G607" i="10"/>
  <c r="I605" i="10"/>
  <c r="H605" i="10"/>
  <c r="G605" i="10"/>
  <c r="I599" i="10"/>
  <c r="I598" i="10" s="1"/>
  <c r="H599" i="10"/>
  <c r="H598" i="10" s="1"/>
  <c r="G599" i="10"/>
  <c r="G598" i="10" s="1"/>
  <c r="I591" i="10"/>
  <c r="H591" i="10"/>
  <c r="G591" i="10"/>
  <c r="I589" i="10"/>
  <c r="H589" i="10"/>
  <c r="G589" i="10"/>
  <c r="I585" i="10"/>
  <c r="I584" i="10" s="1"/>
  <c r="I583" i="10" s="1"/>
  <c r="H585" i="10"/>
  <c r="G585" i="10"/>
  <c r="G584" i="10" s="1"/>
  <c r="G583" i="10" s="1"/>
  <c r="H584" i="10"/>
  <c r="H583" i="10" s="1"/>
  <c r="I581" i="10"/>
  <c r="I580" i="10" s="1"/>
  <c r="I579" i="10" s="1"/>
  <c r="H581" i="10"/>
  <c r="G581" i="10"/>
  <c r="G580" i="10" s="1"/>
  <c r="G579" i="10" s="1"/>
  <c r="H580" i="10"/>
  <c r="H579" i="10" s="1"/>
  <c r="I577" i="10"/>
  <c r="I576" i="10" s="1"/>
  <c r="I575" i="10" s="1"/>
  <c r="H577" i="10"/>
  <c r="G577" i="10"/>
  <c r="G576" i="10" s="1"/>
  <c r="G575" i="10" s="1"/>
  <c r="H576" i="10"/>
  <c r="H575" i="10" s="1"/>
  <c r="I149" i="10"/>
  <c r="H149" i="10"/>
  <c r="G149" i="10"/>
  <c r="I571" i="10"/>
  <c r="I570" i="10" s="1"/>
  <c r="H571" i="10"/>
  <c r="H570" i="10" s="1"/>
  <c r="G571" i="10"/>
  <c r="G570" i="10" s="1"/>
  <c r="I811" i="10"/>
  <c r="I810" i="10" s="1"/>
  <c r="H811" i="10"/>
  <c r="H810" i="10" s="1"/>
  <c r="G811" i="10"/>
  <c r="G810" i="10" s="1"/>
  <c r="I757" i="10"/>
  <c r="H757" i="10"/>
  <c r="G757" i="10"/>
  <c r="I759" i="10"/>
  <c r="H759" i="10"/>
  <c r="G759" i="10"/>
  <c r="E182" i="12"/>
  <c r="F182" i="12"/>
  <c r="D182" i="12"/>
  <c r="I853" i="10"/>
  <c r="I852" i="10" s="1"/>
  <c r="I851" i="10" s="1"/>
  <c r="I850" i="10" s="1"/>
  <c r="H853" i="10"/>
  <c r="H852" i="10" s="1"/>
  <c r="H851" i="10" s="1"/>
  <c r="H850" i="10" s="1"/>
  <c r="G853" i="10"/>
  <c r="G852" i="10" s="1"/>
  <c r="G851" i="10" s="1"/>
  <c r="G850" i="10" s="1"/>
  <c r="I499" i="10"/>
  <c r="I498" i="10" s="1"/>
  <c r="I497" i="10" s="1"/>
  <c r="I496" i="10" s="1"/>
  <c r="I495" i="10" s="1"/>
  <c r="H499" i="10"/>
  <c r="H498" i="10" s="1"/>
  <c r="H497" i="10" s="1"/>
  <c r="H496" i="10" s="1"/>
  <c r="H495" i="10" s="1"/>
  <c r="G499" i="10"/>
  <c r="G498" i="10" s="1"/>
  <c r="G497" i="10" s="1"/>
  <c r="G496" i="10" s="1"/>
  <c r="G495" i="10" s="1"/>
  <c r="I564" i="10"/>
  <c r="I563" i="10" s="1"/>
  <c r="I562" i="10" s="1"/>
  <c r="H564" i="10"/>
  <c r="H563" i="10" s="1"/>
  <c r="H562" i="10" s="1"/>
  <c r="G564" i="10"/>
  <c r="G563" i="10" s="1"/>
  <c r="G562" i="10" s="1"/>
  <c r="I560" i="10"/>
  <c r="I559" i="10" s="1"/>
  <c r="H560" i="10"/>
  <c r="H559" i="10" s="1"/>
  <c r="G560" i="10"/>
  <c r="G559" i="10" s="1"/>
  <c r="I557" i="10"/>
  <c r="I556" i="10" s="1"/>
  <c r="H557" i="10"/>
  <c r="H556" i="10" s="1"/>
  <c r="G557" i="10"/>
  <c r="G556" i="10" s="1"/>
  <c r="I528" i="10"/>
  <c r="H528" i="10"/>
  <c r="G528" i="10"/>
  <c r="I526" i="10"/>
  <c r="H526" i="10"/>
  <c r="G526" i="10"/>
  <c r="I524" i="10"/>
  <c r="H524" i="10"/>
  <c r="G524" i="10"/>
  <c r="I521" i="10"/>
  <c r="H521" i="10"/>
  <c r="G521" i="10"/>
  <c r="I519" i="10"/>
  <c r="H519" i="10"/>
  <c r="G519" i="10"/>
  <c r="I517" i="10"/>
  <c r="H517" i="10"/>
  <c r="G517" i="10"/>
  <c r="I513" i="10"/>
  <c r="H513" i="10"/>
  <c r="G513" i="10"/>
  <c r="I511" i="10"/>
  <c r="H511" i="10"/>
  <c r="G511" i="10"/>
  <c r="I508" i="10"/>
  <c r="H508" i="10"/>
  <c r="G508" i="10"/>
  <c r="I506" i="10"/>
  <c r="H506" i="10"/>
  <c r="G506" i="10"/>
  <c r="I480" i="10"/>
  <c r="H480" i="10"/>
  <c r="G480" i="10"/>
  <c r="I478" i="10"/>
  <c r="H478" i="10"/>
  <c r="G478" i="10"/>
  <c r="H469" i="10"/>
  <c r="I469" i="10"/>
  <c r="G469" i="10"/>
  <c r="I467" i="10"/>
  <c r="I466" i="10" s="1"/>
  <c r="I465" i="10" s="1"/>
  <c r="H467" i="10"/>
  <c r="H466" i="10" s="1"/>
  <c r="H465" i="10" s="1"/>
  <c r="G467" i="10"/>
  <c r="G466" i="10" s="1"/>
  <c r="I445" i="10"/>
  <c r="H445" i="10"/>
  <c r="G445" i="10"/>
  <c r="I443" i="10"/>
  <c r="H443" i="10"/>
  <c r="G443" i="10"/>
  <c r="I437" i="10"/>
  <c r="I436" i="10" s="1"/>
  <c r="I435" i="10" s="1"/>
  <c r="H437" i="10"/>
  <c r="H436" i="10" s="1"/>
  <c r="H435" i="10" s="1"/>
  <c r="G437" i="10"/>
  <c r="G436" i="10" s="1"/>
  <c r="G435" i="10" s="1"/>
  <c r="I427" i="10"/>
  <c r="I426" i="10" s="1"/>
  <c r="H427" i="10"/>
  <c r="H426" i="10" s="1"/>
  <c r="G427" i="10"/>
  <c r="G426" i="10" s="1"/>
  <c r="I421" i="10"/>
  <c r="I420" i="10" s="1"/>
  <c r="H421" i="10"/>
  <c r="H420" i="10" s="1"/>
  <c r="G421" i="10"/>
  <c r="G420" i="10" s="1"/>
  <c r="I418" i="10"/>
  <c r="H418" i="10"/>
  <c r="G418" i="10"/>
  <c r="I410" i="10"/>
  <c r="I409" i="10" s="1"/>
  <c r="H410" i="10"/>
  <c r="G410" i="10"/>
  <c r="G409" i="10" s="1"/>
  <c r="H409" i="10"/>
  <c r="I407" i="10"/>
  <c r="I406" i="10" s="1"/>
  <c r="H407" i="10"/>
  <c r="G407" i="10"/>
  <c r="G406" i="10" s="1"/>
  <c r="H406" i="10"/>
  <c r="H405" i="10" s="1"/>
  <c r="H404" i="10" s="1"/>
  <c r="I402" i="10"/>
  <c r="H402" i="10"/>
  <c r="G402" i="10"/>
  <c r="I400" i="10"/>
  <c r="H400" i="10"/>
  <c r="G400" i="10"/>
  <c r="I398" i="10"/>
  <c r="H398" i="10"/>
  <c r="G398" i="10"/>
  <c r="I396" i="10"/>
  <c r="H396" i="10"/>
  <c r="G396" i="10"/>
  <c r="I394" i="10"/>
  <c r="H394" i="10"/>
  <c r="G394" i="10"/>
  <c r="I392" i="10"/>
  <c r="H392" i="10"/>
  <c r="G392" i="10"/>
  <c r="I390" i="10"/>
  <c r="H390" i="10"/>
  <c r="G390" i="10"/>
  <c r="I388" i="10"/>
  <c r="H388" i="10"/>
  <c r="G388" i="10"/>
  <c r="I386" i="10"/>
  <c r="H386" i="10"/>
  <c r="G386" i="10"/>
  <c r="I384" i="10"/>
  <c r="H384" i="10"/>
  <c r="G384" i="10"/>
  <c r="I382" i="10"/>
  <c r="H382" i="10"/>
  <c r="G382" i="10"/>
  <c r="I379" i="10"/>
  <c r="H379" i="10"/>
  <c r="G379" i="10"/>
  <c r="I377" i="10"/>
  <c r="H377" i="10"/>
  <c r="G377" i="10"/>
  <c r="I375" i="10"/>
  <c r="H375" i="10"/>
  <c r="G375" i="10"/>
  <c r="I370" i="10"/>
  <c r="H370" i="10"/>
  <c r="G370" i="10"/>
  <c r="I368" i="10"/>
  <c r="H368" i="10"/>
  <c r="G368" i="10"/>
  <c r="I366" i="10"/>
  <c r="H366" i="10"/>
  <c r="G366" i="10"/>
  <c r="I363" i="10"/>
  <c r="H363" i="10"/>
  <c r="G363" i="10"/>
  <c r="I361" i="10"/>
  <c r="H361" i="10"/>
  <c r="G361" i="10"/>
  <c r="I359" i="10"/>
  <c r="H359" i="10"/>
  <c r="G359" i="10"/>
  <c r="I357" i="10"/>
  <c r="H357" i="10"/>
  <c r="G357" i="10"/>
  <c r="I355" i="10"/>
  <c r="H355" i="10"/>
  <c r="G355" i="10"/>
  <c r="I353" i="10"/>
  <c r="H353" i="10"/>
  <c r="G353" i="10"/>
  <c r="I350" i="10"/>
  <c r="H350" i="10"/>
  <c r="G350" i="10"/>
  <c r="I348" i="10"/>
  <c r="H348" i="10"/>
  <c r="G348" i="10"/>
  <c r="I346" i="10"/>
  <c r="H346" i="10"/>
  <c r="G346" i="10"/>
  <c r="I342" i="10"/>
  <c r="H342" i="10"/>
  <c r="G342" i="10"/>
  <c r="I340" i="10"/>
  <c r="H340" i="10"/>
  <c r="G340" i="10"/>
  <c r="I338" i="10"/>
  <c r="H338" i="10"/>
  <c r="G338" i="10"/>
  <c r="I317" i="10"/>
  <c r="I316" i="10" s="1"/>
  <c r="H317" i="10"/>
  <c r="H316" i="10" s="1"/>
  <c r="G317" i="10"/>
  <c r="G316" i="10" s="1"/>
  <c r="I314" i="10"/>
  <c r="I313" i="10" s="1"/>
  <c r="H314" i="10"/>
  <c r="H313" i="10" s="1"/>
  <c r="G314" i="10"/>
  <c r="G313" i="10" s="1"/>
  <c r="I309" i="10"/>
  <c r="I308" i="10" s="1"/>
  <c r="H309" i="10"/>
  <c r="H308" i="10" s="1"/>
  <c r="G309" i="10"/>
  <c r="G308" i="10" s="1"/>
  <c r="I306" i="10"/>
  <c r="I305" i="10" s="1"/>
  <c r="H306" i="10"/>
  <c r="H305" i="10" s="1"/>
  <c r="G306" i="10"/>
  <c r="G305" i="10" s="1"/>
  <c r="I344" i="10"/>
  <c r="I304" i="10" s="1"/>
  <c r="I303" i="10" s="1"/>
  <c r="H344" i="10"/>
  <c r="H304" i="10" s="1"/>
  <c r="H303" i="10" s="1"/>
  <c r="G344" i="10"/>
  <c r="I216" i="10"/>
  <c r="I215" i="10" s="1"/>
  <c r="I214" i="10" s="1"/>
  <c r="I213" i="10" s="1"/>
  <c r="H216" i="10"/>
  <c r="G216" i="10"/>
  <c r="G215" i="10" s="1"/>
  <c r="G214" i="10" s="1"/>
  <c r="G213" i="10" s="1"/>
  <c r="H215" i="10"/>
  <c r="H214" i="10" s="1"/>
  <c r="H213" i="10" s="1"/>
  <c r="H295" i="10"/>
  <c r="I295" i="10"/>
  <c r="G295" i="10"/>
  <c r="H288" i="10"/>
  <c r="I288" i="10"/>
  <c r="G288" i="10"/>
  <c r="I272" i="10"/>
  <c r="I271" i="10" s="1"/>
  <c r="H272" i="10"/>
  <c r="G272" i="10"/>
  <c r="G271" i="10" s="1"/>
  <c r="H271" i="10"/>
  <c r="I269" i="10"/>
  <c r="H269" i="10"/>
  <c r="G269" i="10"/>
  <c r="I267" i="10"/>
  <c r="H267" i="10"/>
  <c r="G267" i="10"/>
  <c r="I110" i="10"/>
  <c r="H110" i="10"/>
  <c r="G110" i="10"/>
  <c r="I253" i="10"/>
  <c r="I252" i="10" s="1"/>
  <c r="I251" i="10" s="1"/>
  <c r="I250" i="10" s="1"/>
  <c r="H253" i="10"/>
  <c r="H252" i="10" s="1"/>
  <c r="H251" i="10" s="1"/>
  <c r="H250" i="10" s="1"/>
  <c r="G253" i="10"/>
  <c r="G252" i="10" s="1"/>
  <c r="G251" i="10" s="1"/>
  <c r="G250" i="10" s="1"/>
  <c r="I243" i="10"/>
  <c r="I242" i="10" s="1"/>
  <c r="I241" i="10" s="1"/>
  <c r="I240" i="10" s="1"/>
  <c r="H243" i="10"/>
  <c r="H242" i="10" s="1"/>
  <c r="G243" i="10"/>
  <c r="G242" i="10" s="1"/>
  <c r="G241" i="10" s="1"/>
  <c r="G240" i="10" s="1"/>
  <c r="I237" i="10"/>
  <c r="H237" i="10"/>
  <c r="G237" i="10"/>
  <c r="I235" i="10"/>
  <c r="H235" i="10"/>
  <c r="G235" i="10"/>
  <c r="I231" i="10"/>
  <c r="H231" i="10"/>
  <c r="G231" i="10"/>
  <c r="I229" i="10"/>
  <c r="H229" i="10"/>
  <c r="G229" i="10"/>
  <c r="I227" i="10"/>
  <c r="H227" i="10"/>
  <c r="G227" i="10"/>
  <c r="I225" i="10"/>
  <c r="H225" i="10"/>
  <c r="G225" i="10"/>
  <c r="I223" i="10"/>
  <c r="H223" i="10"/>
  <c r="G223" i="10"/>
  <c r="I221" i="10"/>
  <c r="H221" i="10"/>
  <c r="G221" i="10"/>
  <c r="I210" i="10"/>
  <c r="H210" i="10"/>
  <c r="G210" i="10"/>
  <c r="I208" i="10"/>
  <c r="H208" i="10"/>
  <c r="G208" i="10"/>
  <c r="I206" i="10"/>
  <c r="H206" i="10"/>
  <c r="G206" i="10"/>
  <c r="I201" i="10"/>
  <c r="I200" i="10" s="1"/>
  <c r="I199" i="10" s="1"/>
  <c r="H201" i="10"/>
  <c r="H200" i="10" s="1"/>
  <c r="H199" i="10" s="1"/>
  <c r="G201" i="10"/>
  <c r="G200" i="10" s="1"/>
  <c r="G199" i="10" s="1"/>
  <c r="I195" i="10"/>
  <c r="I194" i="10" s="1"/>
  <c r="H195" i="10"/>
  <c r="H194" i="10" s="1"/>
  <c r="G195" i="10"/>
  <c r="G194" i="10" s="1"/>
  <c r="I190" i="10"/>
  <c r="H190" i="10"/>
  <c r="G190" i="10"/>
  <c r="I188" i="10"/>
  <c r="H188" i="10"/>
  <c r="G188" i="10"/>
  <c r="I186" i="10"/>
  <c r="H186" i="10"/>
  <c r="G186" i="10"/>
  <c r="I184" i="10"/>
  <c r="H184" i="10"/>
  <c r="G184" i="10"/>
  <c r="I182" i="10"/>
  <c r="H182" i="10"/>
  <c r="G182" i="10"/>
  <c r="I180" i="10"/>
  <c r="H180" i="10"/>
  <c r="G180" i="10"/>
  <c r="I178" i="10"/>
  <c r="H178" i="10"/>
  <c r="G178" i="10"/>
  <c r="I176" i="10"/>
  <c r="H176" i="10"/>
  <c r="G176" i="10"/>
  <c r="I174" i="10"/>
  <c r="H174" i="10"/>
  <c r="G174" i="10"/>
  <c r="I144" i="10"/>
  <c r="H144" i="10"/>
  <c r="G144" i="10"/>
  <c r="I142" i="10"/>
  <c r="H142" i="10"/>
  <c r="G142" i="10"/>
  <c r="I140" i="10"/>
  <c r="H140" i="10"/>
  <c r="G140" i="10"/>
  <c r="I137" i="10"/>
  <c r="H137" i="10"/>
  <c r="G137" i="10"/>
  <c r="I135" i="10"/>
  <c r="H135" i="10"/>
  <c r="G135" i="10"/>
  <c r="I133" i="10"/>
  <c r="H133" i="10"/>
  <c r="G133" i="10"/>
  <c r="I131" i="10"/>
  <c r="H131" i="10"/>
  <c r="G131" i="10"/>
  <c r="I129" i="10"/>
  <c r="H129" i="10"/>
  <c r="G129" i="10"/>
  <c r="I127" i="10"/>
  <c r="H127" i="10"/>
  <c r="G127" i="10"/>
  <c r="I125" i="10"/>
  <c r="H125" i="10"/>
  <c r="G125" i="10"/>
  <c r="I656" i="10"/>
  <c r="H656" i="10"/>
  <c r="G656" i="10"/>
  <c r="I654" i="10"/>
  <c r="H654" i="10"/>
  <c r="G654" i="10"/>
  <c r="I148" i="10"/>
  <c r="H148" i="10"/>
  <c r="G148" i="10"/>
  <c r="I118" i="10"/>
  <c r="I117" i="10" s="1"/>
  <c r="H118" i="10"/>
  <c r="H117" i="10" s="1"/>
  <c r="G118" i="10"/>
  <c r="G117" i="10" s="1"/>
  <c r="I113" i="10"/>
  <c r="I112" i="10" s="1"/>
  <c r="H113" i="10"/>
  <c r="G113" i="10"/>
  <c r="G112" i="10" s="1"/>
  <c r="H112" i="10"/>
  <c r="I108" i="10"/>
  <c r="H108" i="10"/>
  <c r="G108" i="10"/>
  <c r="I101" i="10"/>
  <c r="H101" i="10"/>
  <c r="G101" i="10"/>
  <c r="I99" i="10"/>
  <c r="H99" i="10"/>
  <c r="G99" i="10"/>
  <c r="H94" i="10"/>
  <c r="I94" i="10"/>
  <c r="G94" i="10"/>
  <c r="I89" i="10"/>
  <c r="I88" i="10" s="1"/>
  <c r="I87" i="10" s="1"/>
  <c r="I86" i="10" s="1"/>
  <c r="H89" i="10"/>
  <c r="G89" i="10"/>
  <c r="G88" i="10" s="1"/>
  <c r="G87" i="10" s="1"/>
  <c r="G86" i="10" s="1"/>
  <c r="H88" i="10"/>
  <c r="H87" i="10" s="1"/>
  <c r="H86" i="10" s="1"/>
  <c r="I84" i="10"/>
  <c r="I83" i="10" s="1"/>
  <c r="H84" i="10"/>
  <c r="G84" i="10"/>
  <c r="G83" i="10" s="1"/>
  <c r="H83" i="10"/>
  <c r="I81" i="10"/>
  <c r="H81" i="10"/>
  <c r="G81" i="10"/>
  <c r="I79" i="10"/>
  <c r="H79" i="10"/>
  <c r="G79" i="10"/>
  <c r="I77" i="10"/>
  <c r="H77" i="10"/>
  <c r="G77" i="10"/>
  <c r="I74" i="10"/>
  <c r="I73" i="10" s="1"/>
  <c r="H74" i="10"/>
  <c r="H73" i="10" s="1"/>
  <c r="G74" i="10"/>
  <c r="G73" i="10" s="1"/>
  <c r="I69" i="10"/>
  <c r="I68" i="10" s="1"/>
  <c r="I67" i="10" s="1"/>
  <c r="H69" i="10"/>
  <c r="H68" i="10" s="1"/>
  <c r="H67" i="10" s="1"/>
  <c r="G69" i="10"/>
  <c r="G68" i="10" s="1"/>
  <c r="G67" i="10" s="1"/>
  <c r="I65" i="10"/>
  <c r="I64" i="10" s="1"/>
  <c r="I63" i="10" s="1"/>
  <c r="H65" i="10"/>
  <c r="G65" i="10"/>
  <c r="G64" i="10" s="1"/>
  <c r="G63" i="10" s="1"/>
  <c r="H64" i="10"/>
  <c r="H63" i="10" s="1"/>
  <c r="I60" i="10"/>
  <c r="I59" i="10" s="1"/>
  <c r="H60" i="10"/>
  <c r="H59" i="10" s="1"/>
  <c r="G60" i="10"/>
  <c r="G59" i="10" s="1"/>
  <c r="I57" i="10"/>
  <c r="I56" i="10" s="1"/>
  <c r="H57" i="10"/>
  <c r="H56" i="10" s="1"/>
  <c r="G57" i="10"/>
  <c r="G56" i="10" s="1"/>
  <c r="I45" i="10"/>
  <c r="I44" i="10" s="1"/>
  <c r="H45" i="10"/>
  <c r="H44" i="10" s="1"/>
  <c r="G45" i="10"/>
  <c r="G44" i="10" s="1"/>
  <c r="G50" i="10"/>
  <c r="I51" i="10"/>
  <c r="I50" i="10" s="1"/>
  <c r="H51" i="10"/>
  <c r="H50" i="10" s="1"/>
  <c r="I39" i="10"/>
  <c r="I38" i="10" s="1"/>
  <c r="H39" i="10"/>
  <c r="H38" i="10" s="1"/>
  <c r="G39" i="10"/>
  <c r="G38" i="10" s="1"/>
  <c r="I32" i="10"/>
  <c r="H32" i="10"/>
  <c r="G32" i="10"/>
  <c r="I29" i="10"/>
  <c r="H29" i="10"/>
  <c r="G29" i="10"/>
  <c r="I26" i="10"/>
  <c r="H26" i="10"/>
  <c r="G26" i="10"/>
  <c r="I21" i="10"/>
  <c r="H21" i="10"/>
  <c r="G21" i="10"/>
  <c r="H17" i="10"/>
  <c r="H16" i="10" s="1"/>
  <c r="I17" i="10"/>
  <c r="G17" i="10"/>
  <c r="I924" i="10"/>
  <c r="I923" i="10" s="1"/>
  <c r="H924" i="10"/>
  <c r="G924" i="10"/>
  <c r="G923" i="10" s="1"/>
  <c r="H923" i="10"/>
  <c r="I920" i="10"/>
  <c r="I919" i="10" s="1"/>
  <c r="H920" i="10"/>
  <c r="G920" i="10"/>
  <c r="G919" i="10" s="1"/>
  <c r="H919" i="10"/>
  <c r="H918" i="10" s="1"/>
  <c r="H917" i="10" s="1"/>
  <c r="H916" i="10" s="1"/>
  <c r="H867" i="10"/>
  <c r="I867" i="10"/>
  <c r="G867" i="10"/>
  <c r="I906" i="10"/>
  <c r="H906" i="10"/>
  <c r="G906" i="10"/>
  <c r="I904" i="10"/>
  <c r="H904" i="10"/>
  <c r="G904" i="10"/>
  <c r="I912" i="10"/>
  <c r="I911" i="10" s="1"/>
  <c r="H912" i="10"/>
  <c r="H911" i="10" s="1"/>
  <c r="G912" i="10"/>
  <c r="G911" i="10" s="1"/>
  <c r="I878" i="10"/>
  <c r="H878" i="10"/>
  <c r="G878" i="10"/>
  <c r="I881" i="10"/>
  <c r="H881" i="10"/>
  <c r="G881" i="10"/>
  <c r="I893" i="10"/>
  <c r="H893" i="10"/>
  <c r="G893" i="10"/>
  <c r="H896" i="10"/>
  <c r="I896" i="10"/>
  <c r="I890" i="10"/>
  <c r="H890" i="10"/>
  <c r="G890" i="10"/>
  <c r="H835" i="10"/>
  <c r="I835" i="10"/>
  <c r="G835" i="10"/>
  <c r="I841" i="10"/>
  <c r="H841" i="10"/>
  <c r="G841" i="10"/>
  <c r="I839" i="10"/>
  <c r="H839" i="10"/>
  <c r="G839" i="10"/>
  <c r="I796" i="10"/>
  <c r="H796" i="10"/>
  <c r="G796" i="10"/>
  <c r="I461" i="10"/>
  <c r="I460" i="10" s="1"/>
  <c r="I459" i="10" s="1"/>
  <c r="I458" i="10" s="1"/>
  <c r="I457" i="10" s="1"/>
  <c r="H461" i="10"/>
  <c r="G461" i="10"/>
  <c r="G460" i="10" s="1"/>
  <c r="G459" i="10" s="1"/>
  <c r="G458" i="10" s="1"/>
  <c r="H460" i="10"/>
  <c r="H459" i="10" s="1"/>
  <c r="H458" i="10" s="1"/>
  <c r="H457" i="10" s="1"/>
  <c r="I751" i="10"/>
  <c r="H751" i="10"/>
  <c r="G751" i="10"/>
  <c r="I736" i="10"/>
  <c r="H736" i="10"/>
  <c r="G736" i="10"/>
  <c r="I738" i="10"/>
  <c r="H738" i="10"/>
  <c r="G738" i="10"/>
  <c r="I732" i="10"/>
  <c r="H732" i="10"/>
  <c r="G732" i="10"/>
  <c r="I725" i="10"/>
  <c r="H725" i="10"/>
  <c r="G725" i="10"/>
  <c r="I455" i="10"/>
  <c r="I454" i="10" s="1"/>
  <c r="H455" i="10"/>
  <c r="G455" i="10"/>
  <c r="G454" i="10" s="1"/>
  <c r="H454" i="10"/>
  <c r="I452" i="10"/>
  <c r="I451" i="10" s="1"/>
  <c r="I450" i="10" s="1"/>
  <c r="I449" i="10" s="1"/>
  <c r="I448" i="10" s="1"/>
  <c r="H452" i="10"/>
  <c r="H451" i="10" s="1"/>
  <c r="H450" i="10" s="1"/>
  <c r="H449" i="10" s="1"/>
  <c r="H448" i="10" s="1"/>
  <c r="G452" i="10"/>
  <c r="G451" i="10" s="1"/>
  <c r="G450" i="10" s="1"/>
  <c r="G449" i="10" s="1"/>
  <c r="G448" i="10" s="1"/>
  <c r="E598" i="12"/>
  <c r="F598" i="12"/>
  <c r="D598" i="12"/>
  <c r="E595" i="12"/>
  <c r="F595" i="12"/>
  <c r="D595" i="12"/>
  <c r="E593" i="12"/>
  <c r="F593" i="12"/>
  <c r="D593" i="12"/>
  <c r="E562" i="12"/>
  <c r="F562" i="12"/>
  <c r="D562" i="12"/>
  <c r="E278" i="12"/>
  <c r="F278" i="12"/>
  <c r="D278" i="12"/>
  <c r="E271" i="12"/>
  <c r="F271" i="12"/>
  <c r="D271" i="12"/>
  <c r="E269" i="12"/>
  <c r="F269" i="12"/>
  <c r="D269" i="12"/>
  <c r="E267" i="12"/>
  <c r="F267" i="12"/>
  <c r="D267" i="12"/>
  <c r="E243" i="12"/>
  <c r="F243" i="12"/>
  <c r="D243" i="12"/>
  <c r="E553" i="12"/>
  <c r="F553" i="12"/>
  <c r="D553" i="12"/>
  <c r="E576" i="12"/>
  <c r="F576" i="12"/>
  <c r="D576" i="12"/>
  <c r="E550" i="12"/>
  <c r="F550" i="12"/>
  <c r="D550" i="12"/>
  <c r="E518" i="12"/>
  <c r="E517" i="12" s="1"/>
  <c r="F518" i="12"/>
  <c r="F517" i="12" s="1"/>
  <c r="D518" i="12"/>
  <c r="D517" i="12" s="1"/>
  <c r="E510" i="12"/>
  <c r="E509" i="12" s="1"/>
  <c r="F510" i="12"/>
  <c r="F509" i="12" s="1"/>
  <c r="D510" i="12"/>
  <c r="D509" i="12" s="1"/>
  <c r="E507" i="12"/>
  <c r="F507" i="12"/>
  <c r="D507" i="12"/>
  <c r="E504" i="12"/>
  <c r="F504" i="12"/>
  <c r="D504" i="12"/>
  <c r="E497" i="12"/>
  <c r="F497" i="12"/>
  <c r="D497" i="12"/>
  <c r="E489" i="12"/>
  <c r="F489" i="12"/>
  <c r="D489" i="12"/>
  <c r="E499" i="12"/>
  <c r="F499" i="12"/>
  <c r="D499" i="12"/>
  <c r="E495" i="12"/>
  <c r="F495" i="12"/>
  <c r="D495" i="12"/>
  <c r="E493" i="12"/>
  <c r="F493" i="12"/>
  <c r="D493" i="12"/>
  <c r="E491" i="12"/>
  <c r="F491" i="12"/>
  <c r="D491" i="12"/>
  <c r="E487" i="12"/>
  <c r="F487" i="12"/>
  <c r="D487" i="12"/>
  <c r="F485" i="12"/>
  <c r="E485" i="12"/>
  <c r="D485" i="12"/>
  <c r="E483" i="12"/>
  <c r="F483" i="12"/>
  <c r="D483" i="12"/>
  <c r="E479" i="12"/>
  <c r="F479" i="12"/>
  <c r="D479" i="12"/>
  <c r="E474" i="12"/>
  <c r="F474" i="12"/>
  <c r="D474" i="12"/>
  <c r="E411" i="12"/>
  <c r="F411" i="12"/>
  <c r="D411" i="12"/>
  <c r="E409" i="12"/>
  <c r="F409" i="12"/>
  <c r="D409" i="12"/>
  <c r="E407" i="12"/>
  <c r="F407" i="12"/>
  <c r="D407" i="12"/>
  <c r="E404" i="12"/>
  <c r="F404" i="12"/>
  <c r="D404" i="12"/>
  <c r="E381" i="12"/>
  <c r="F381" i="12"/>
  <c r="D381" i="12"/>
  <c r="E379" i="12"/>
  <c r="F379" i="12"/>
  <c r="D379" i="12"/>
  <c r="E377" i="12"/>
  <c r="F377" i="12"/>
  <c r="D377" i="12"/>
  <c r="E375" i="12"/>
  <c r="F375" i="12"/>
  <c r="D375" i="12"/>
  <c r="E367" i="12"/>
  <c r="F367" i="12"/>
  <c r="D367" i="12"/>
  <c r="E365" i="12"/>
  <c r="F365" i="12"/>
  <c r="D365" i="12"/>
  <c r="E96" i="12"/>
  <c r="F96" i="12"/>
  <c r="E31" i="12"/>
  <c r="F31" i="12"/>
  <c r="E27" i="12"/>
  <c r="F27" i="12"/>
  <c r="E16" i="12"/>
  <c r="F16" i="12"/>
  <c r="E21" i="12"/>
  <c r="F21" i="12"/>
  <c r="D21" i="12"/>
  <c r="E103" i="12"/>
  <c r="E102" i="12" s="1"/>
  <c r="F103" i="12"/>
  <c r="F102" i="12" s="1"/>
  <c r="D103" i="12"/>
  <c r="D102" i="12" s="1"/>
  <c r="E100" i="12"/>
  <c r="E99" i="12" s="1"/>
  <c r="F100" i="12"/>
  <c r="F99" i="12" s="1"/>
  <c r="D100" i="12"/>
  <c r="D99" i="12" s="1"/>
  <c r="E88" i="12"/>
  <c r="F88" i="12"/>
  <c r="D88" i="12"/>
  <c r="E54" i="12"/>
  <c r="F54" i="12"/>
  <c r="D54" i="12"/>
  <c r="E36" i="12"/>
  <c r="F36" i="12"/>
  <c r="D36" i="12"/>
  <c r="E40" i="12"/>
  <c r="F40" i="12"/>
  <c r="D40" i="12"/>
  <c r="E23" i="12"/>
  <c r="F23" i="12"/>
  <c r="F392" i="12"/>
  <c r="F391" i="12" s="1"/>
  <c r="E392" i="12"/>
  <c r="E391" i="12" s="1"/>
  <c r="D392" i="12"/>
  <c r="D391" i="12" s="1"/>
  <c r="E396" i="12"/>
  <c r="E395" i="12" s="1"/>
  <c r="F396" i="12"/>
  <c r="F395" i="12" s="1"/>
  <c r="D396" i="12"/>
  <c r="D395" i="12" s="1"/>
  <c r="E155" i="12"/>
  <c r="F155" i="12"/>
  <c r="D155" i="12"/>
  <c r="E170" i="12"/>
  <c r="F170" i="12"/>
  <c r="D170" i="12"/>
  <c r="E168" i="12"/>
  <c r="F168" i="12"/>
  <c r="D168" i="12"/>
  <c r="E166" i="12"/>
  <c r="F166" i="12"/>
  <c r="D166" i="12"/>
  <c r="E178" i="12"/>
  <c r="F178" i="12"/>
  <c r="D178" i="12"/>
  <c r="F175" i="12"/>
  <c r="E175" i="12"/>
  <c r="D175" i="12"/>
  <c r="E173" i="12"/>
  <c r="E172" i="12" s="1"/>
  <c r="F173" i="12"/>
  <c r="F172" i="12" s="1"/>
  <c r="D173" i="12"/>
  <c r="E164" i="12"/>
  <c r="F164" i="12"/>
  <c r="D164" i="12"/>
  <c r="E162" i="12"/>
  <c r="F162" i="12"/>
  <c r="D162" i="12"/>
  <c r="E160" i="12"/>
  <c r="F160" i="12"/>
  <c r="D160" i="12"/>
  <c r="E158" i="12"/>
  <c r="F158" i="12"/>
  <c r="D158" i="12"/>
  <c r="E324" i="12"/>
  <c r="F324" i="12"/>
  <c r="D324" i="12"/>
  <c r="E311" i="12"/>
  <c r="F311" i="12"/>
  <c r="D311" i="12"/>
  <c r="E523" i="12"/>
  <c r="F523" i="12"/>
  <c r="D523" i="12"/>
  <c r="E525" i="12"/>
  <c r="F525" i="12"/>
  <c r="D525" i="12"/>
  <c r="E527" i="12"/>
  <c r="F527" i="12"/>
  <c r="D527" i="12"/>
  <c r="E530" i="12"/>
  <c r="E529" i="12" s="1"/>
  <c r="F530" i="12"/>
  <c r="F529" i="12" s="1"/>
  <c r="D530" i="12"/>
  <c r="D529" i="12" s="1"/>
  <c r="E533" i="12"/>
  <c r="E532" i="12" s="1"/>
  <c r="F533" i="12"/>
  <c r="F532" i="12" s="1"/>
  <c r="D533" i="12"/>
  <c r="D532" i="12" s="1"/>
  <c r="E467" i="12"/>
  <c r="F467" i="12"/>
  <c r="D467" i="12"/>
  <c r="E463" i="12"/>
  <c r="F463" i="12"/>
  <c r="D463" i="12"/>
  <c r="E458" i="12"/>
  <c r="F458" i="12"/>
  <c r="D458" i="12"/>
  <c r="E456" i="12"/>
  <c r="F456" i="12"/>
  <c r="D456" i="12"/>
  <c r="E454" i="12"/>
  <c r="F454" i="12"/>
  <c r="D454" i="12"/>
  <c r="E452" i="12"/>
  <c r="F452" i="12"/>
  <c r="D452" i="12"/>
  <c r="E450" i="12"/>
  <c r="F450" i="12"/>
  <c r="D450" i="12"/>
  <c r="E446" i="12"/>
  <c r="F446" i="12"/>
  <c r="D446" i="12"/>
  <c r="E448" i="12"/>
  <c r="F448" i="12"/>
  <c r="D448" i="12"/>
  <c r="G337" i="10" l="1"/>
  <c r="I337" i="10"/>
  <c r="H337" i="10"/>
  <c r="G625" i="10"/>
  <c r="I762" i="10"/>
  <c r="G762" i="10"/>
  <c r="G761" i="10" s="1"/>
  <c r="I761" i="10"/>
  <c r="H762" i="10"/>
  <c r="H761" i="10" s="1"/>
  <c r="I641" i="10"/>
  <c r="I16" i="10"/>
  <c r="G124" i="10"/>
  <c r="I124" i="10"/>
  <c r="G173" i="10"/>
  <c r="G172" i="10" s="1"/>
  <c r="G171" i="10" s="1"/>
  <c r="G381" i="10"/>
  <c r="I381" i="10"/>
  <c r="H381" i="10"/>
  <c r="H425" i="10"/>
  <c r="H625" i="10"/>
  <c r="H641" i="10"/>
  <c r="I155" i="10"/>
  <c r="I154" i="10" s="1"/>
  <c r="G16" i="10"/>
  <c r="H124" i="10"/>
  <c r="G425" i="10"/>
  <c r="I425" i="10"/>
  <c r="I541" i="10"/>
  <c r="I540" i="10" s="1"/>
  <c r="G304" i="10"/>
  <c r="G303" i="10" s="1"/>
  <c r="G604" i="10"/>
  <c r="G603" i="10" s="1"/>
  <c r="I604" i="10"/>
  <c r="I603" i="10" s="1"/>
  <c r="G321" i="10"/>
  <c r="G320" i="10" s="1"/>
  <c r="G319" i="10" s="1"/>
  <c r="I321" i="10"/>
  <c r="I320" i="10" s="1"/>
  <c r="I319" i="10" s="1"/>
  <c r="H321" i="10"/>
  <c r="H320" i="10" s="1"/>
  <c r="H319" i="10" s="1"/>
  <c r="H541" i="10"/>
  <c r="H540" i="10" s="1"/>
  <c r="G540" i="10"/>
  <c r="I488" i="10"/>
  <c r="I487" i="10" s="1"/>
  <c r="H488" i="10"/>
  <c r="H487" i="10" s="1"/>
  <c r="G487" i="10"/>
  <c r="I774" i="10"/>
  <c r="I773" i="10" s="1"/>
  <c r="I772" i="10" s="1"/>
  <c r="G774" i="10"/>
  <c r="G773" i="10" s="1"/>
  <c r="G772" i="10" s="1"/>
  <c r="H774" i="10"/>
  <c r="H773" i="10" s="1"/>
  <c r="H772" i="10" s="1"/>
  <c r="I625" i="10"/>
  <c r="I624" i="10" s="1"/>
  <c r="I623" i="10" s="1"/>
  <c r="I622" i="10" s="1"/>
  <c r="I621" i="10" s="1"/>
  <c r="G155" i="10"/>
  <c r="G154" i="10" s="1"/>
  <c r="H155" i="10"/>
  <c r="H154" i="10" s="1"/>
  <c r="H703" i="10"/>
  <c r="G703" i="10"/>
  <c r="H535" i="10"/>
  <c r="G535" i="10"/>
  <c r="I239" i="10"/>
  <c r="H505" i="10"/>
  <c r="H482" i="10"/>
  <c r="G482" i="10"/>
  <c r="G245" i="10"/>
  <c r="G239" i="10" s="1"/>
  <c r="H245" i="10"/>
  <c r="G641" i="10"/>
  <c r="G624" i="10" s="1"/>
  <c r="G623" i="10" s="1"/>
  <c r="G622" i="10" s="1"/>
  <c r="G621" i="10" s="1"/>
  <c r="G523" i="10"/>
  <c r="I523" i="10"/>
  <c r="I549" i="10"/>
  <c r="I548" i="10" s="1"/>
  <c r="G550" i="10"/>
  <c r="H550" i="10"/>
  <c r="G588" i="10"/>
  <c r="I588" i="10"/>
  <c r="I587" i="10" s="1"/>
  <c r="I574" i="10" s="1"/>
  <c r="H588" i="10"/>
  <c r="H587" i="10" s="1"/>
  <c r="H574" i="10" s="1"/>
  <c r="H604" i="10"/>
  <c r="H603" i="10" s="1"/>
  <c r="H610" i="10"/>
  <c r="H624" i="10"/>
  <c r="H623" i="10" s="1"/>
  <c r="H622" i="10" s="1"/>
  <c r="H621" i="10" s="1"/>
  <c r="G610" i="10"/>
  <c r="G609" i="10" s="1"/>
  <c r="G602" i="10" s="1"/>
  <c r="I610" i="10"/>
  <c r="I609" i="10" s="1"/>
  <c r="I602" i="10" s="1"/>
  <c r="H609" i="10"/>
  <c r="G809" i="10"/>
  <c r="G808" i="10" s="1"/>
  <c r="I809" i="10"/>
  <c r="I808" i="10" s="1"/>
  <c r="H756" i="10"/>
  <c r="H755" i="10" s="1"/>
  <c r="H754" i="10" s="1"/>
  <c r="G756" i="10"/>
  <c r="G755" i="10" s="1"/>
  <c r="G754" i="10" s="1"/>
  <c r="I756" i="10"/>
  <c r="I755" i="10" s="1"/>
  <c r="I754" i="10" s="1"/>
  <c r="H809" i="10"/>
  <c r="H808" i="10" s="1"/>
  <c r="I555" i="10"/>
  <c r="G555" i="10"/>
  <c r="H555" i="10"/>
  <c r="H523" i="10"/>
  <c r="G510" i="10"/>
  <c r="I505" i="10"/>
  <c r="G516" i="10"/>
  <c r="I516" i="10"/>
  <c r="I515" i="10" s="1"/>
  <c r="G374" i="10"/>
  <c r="H510" i="10"/>
  <c r="G515" i="10"/>
  <c r="G505" i="10"/>
  <c r="I510" i="10"/>
  <c r="H312" i="10"/>
  <c r="H352" i="10"/>
  <c r="H365" i="10"/>
  <c r="G442" i="10"/>
  <c r="G441" i="10" s="1"/>
  <c r="I442" i="10"/>
  <c r="I441" i="10" s="1"/>
  <c r="G465" i="10"/>
  <c r="H516" i="10"/>
  <c r="H515" i="10" s="1"/>
  <c r="G477" i="10"/>
  <c r="I477" i="10"/>
  <c r="H477" i="10"/>
  <c r="I374" i="10"/>
  <c r="I373" i="10" s="1"/>
  <c r="I372" i="10" s="1"/>
  <c r="H76" i="10"/>
  <c r="H98" i="10"/>
  <c r="H107" i="10"/>
  <c r="G653" i="10"/>
  <c r="G652" i="10" s="1"/>
  <c r="G139" i="10"/>
  <c r="I139" i="10"/>
  <c r="I123" i="10" s="1"/>
  <c r="H374" i="10"/>
  <c r="H442" i="10"/>
  <c r="H441" i="10" s="1"/>
  <c r="H266" i="10"/>
  <c r="H265" i="10" s="1"/>
  <c r="H264" i="10" s="1"/>
  <c r="G405" i="10"/>
  <c r="G404" i="10" s="1"/>
  <c r="I405" i="10"/>
  <c r="I404" i="10" s="1"/>
  <c r="G107" i="10"/>
  <c r="I352" i="10"/>
  <c r="G365" i="10"/>
  <c r="I365" i="10"/>
  <c r="H220" i="10"/>
  <c r="H219" i="10" s="1"/>
  <c r="G352" i="10"/>
  <c r="G312" i="10"/>
  <c r="I312" i="10"/>
  <c r="I336" i="10"/>
  <c r="G266" i="10"/>
  <c r="G265" i="10" s="1"/>
  <c r="G264" i="10" s="1"/>
  <c r="H173" i="10"/>
  <c r="H172" i="10" s="1"/>
  <c r="H171" i="10" s="1"/>
  <c r="I107" i="10"/>
  <c r="I266" i="10"/>
  <c r="I265" i="10" s="1"/>
  <c r="I264" i="10" s="1"/>
  <c r="H139" i="10"/>
  <c r="G205" i="10"/>
  <c r="G204" i="10" s="1"/>
  <c r="G203" i="10" s="1"/>
  <c r="I205" i="10"/>
  <c r="I204" i="10" s="1"/>
  <c r="I203" i="10" s="1"/>
  <c r="G220" i="10"/>
  <c r="G219" i="10" s="1"/>
  <c r="I220" i="10"/>
  <c r="I219" i="10" s="1"/>
  <c r="I234" i="10"/>
  <c r="I233" i="10" s="1"/>
  <c r="H234" i="10"/>
  <c r="H233" i="10" s="1"/>
  <c r="H218" i="10" s="1"/>
  <c r="H212" i="10" s="1"/>
  <c r="H241" i="10"/>
  <c r="H240" i="10" s="1"/>
  <c r="H205" i="10"/>
  <c r="H204" i="10" s="1"/>
  <c r="H203" i="10" s="1"/>
  <c r="G234" i="10"/>
  <c r="G233" i="10" s="1"/>
  <c r="G218" i="10" s="1"/>
  <c r="G212" i="10" s="1"/>
  <c r="I173" i="10"/>
  <c r="I172" i="10" s="1"/>
  <c r="I171" i="10" s="1"/>
  <c r="H903" i="10"/>
  <c r="H55" i="10"/>
  <c r="H54" i="10" s="1"/>
  <c r="I653" i="10"/>
  <c r="I652" i="10" s="1"/>
  <c r="G25" i="10"/>
  <c r="G15" i="10" s="1"/>
  <c r="I25" i="10"/>
  <c r="G55" i="10"/>
  <c r="G54" i="10" s="1"/>
  <c r="I55" i="10"/>
  <c r="I54" i="10" s="1"/>
  <c r="H72" i="10"/>
  <c r="G76" i="10"/>
  <c r="G72" i="10" s="1"/>
  <c r="I76" i="10"/>
  <c r="I72" i="10" s="1"/>
  <c r="G98" i="10"/>
  <c r="H653" i="10"/>
  <c r="H652" i="10" s="1"/>
  <c r="I98" i="10"/>
  <c r="H43" i="10"/>
  <c r="H42" i="10"/>
  <c r="H41" i="10" s="1"/>
  <c r="G42" i="10"/>
  <c r="G41" i="10" s="1"/>
  <c r="G43" i="10"/>
  <c r="I42" i="10"/>
  <c r="I41" i="10" s="1"/>
  <c r="I43" i="10"/>
  <c r="H25" i="10"/>
  <c r="G903" i="10"/>
  <c r="I903" i="10"/>
  <c r="G918" i="10"/>
  <c r="G917" i="10" s="1"/>
  <c r="G916" i="10" s="1"/>
  <c r="I918" i="10"/>
  <c r="I917" i="10" s="1"/>
  <c r="I916" i="10" s="1"/>
  <c r="D390" i="12"/>
  <c r="D389" i="12" s="1"/>
  <c r="E390" i="12"/>
  <c r="E389" i="12" s="1"/>
  <c r="F390" i="12"/>
  <c r="F389" i="12" s="1"/>
  <c r="D172" i="12"/>
  <c r="D522" i="12"/>
  <c r="D521" i="12" s="1"/>
  <c r="D520" i="12" s="1"/>
  <c r="E522" i="12"/>
  <c r="F522" i="12"/>
  <c r="E521" i="12"/>
  <c r="E520" i="12" s="1"/>
  <c r="F521" i="12"/>
  <c r="F520" i="12" s="1"/>
  <c r="F445" i="12"/>
  <c r="D445" i="12"/>
  <c r="E445" i="12"/>
  <c r="E442" i="12"/>
  <c r="E441" i="12" s="1"/>
  <c r="F442" i="12"/>
  <c r="F441" i="12" s="1"/>
  <c r="D442" i="12"/>
  <c r="D441" i="12" s="1"/>
  <c r="E439" i="12"/>
  <c r="F439" i="12"/>
  <c r="D439" i="12"/>
  <c r="E227" i="12"/>
  <c r="E226" i="12" s="1"/>
  <c r="F227" i="12"/>
  <c r="F226" i="12" s="1"/>
  <c r="D227" i="12"/>
  <c r="D226" i="12" s="1"/>
  <c r="E220" i="12"/>
  <c r="F220" i="12"/>
  <c r="D220" i="12"/>
  <c r="E194" i="12"/>
  <c r="F194" i="12"/>
  <c r="D194" i="12"/>
  <c r="E339" i="12"/>
  <c r="F339" i="12"/>
  <c r="D339" i="12"/>
  <c r="E358" i="12"/>
  <c r="E357" i="12" s="1"/>
  <c r="F358" i="12"/>
  <c r="F357" i="12" s="1"/>
  <c r="D358" i="12"/>
  <c r="D357" i="12" s="1"/>
  <c r="E280" i="12"/>
  <c r="F280" i="12"/>
  <c r="D280" i="12"/>
  <c r="E276" i="12"/>
  <c r="F276" i="12"/>
  <c r="F275" i="12" s="1"/>
  <c r="D276" i="12"/>
  <c r="E273" i="12"/>
  <c r="E266" i="12" s="1"/>
  <c r="F273" i="12"/>
  <c r="F266" i="12" s="1"/>
  <c r="D273" i="12"/>
  <c r="D266" i="12" s="1"/>
  <c r="E264" i="12"/>
  <c r="F264" i="12"/>
  <c r="D264" i="12"/>
  <c r="E262" i="12"/>
  <c r="F262" i="12"/>
  <c r="D262" i="12"/>
  <c r="E260" i="12"/>
  <c r="F260" i="12"/>
  <c r="D260" i="12"/>
  <c r="E258" i="12"/>
  <c r="F258" i="12"/>
  <c r="D258" i="12"/>
  <c r="E256" i="12"/>
  <c r="F256" i="12"/>
  <c r="D256" i="12"/>
  <c r="E254" i="12"/>
  <c r="F254" i="12"/>
  <c r="D254" i="12"/>
  <c r="E252" i="12"/>
  <c r="F252" i="12"/>
  <c r="D252" i="12"/>
  <c r="E250" i="12"/>
  <c r="F250" i="12"/>
  <c r="D250" i="12"/>
  <c r="E247" i="12"/>
  <c r="F247" i="12"/>
  <c r="D247" i="12"/>
  <c r="E245" i="12"/>
  <c r="F245" i="12"/>
  <c r="D245" i="12"/>
  <c r="E238" i="12"/>
  <c r="F238" i="12"/>
  <c r="D238" i="12"/>
  <c r="E236" i="12"/>
  <c r="F236" i="12"/>
  <c r="D236" i="12"/>
  <c r="E234" i="12"/>
  <c r="F234" i="12"/>
  <c r="D234" i="12"/>
  <c r="E232" i="12"/>
  <c r="F232" i="12"/>
  <c r="F231" i="12" s="1"/>
  <c r="D232" i="12"/>
  <c r="E424" i="12"/>
  <c r="F424" i="12"/>
  <c r="D424" i="12"/>
  <c r="F421" i="12"/>
  <c r="E421" i="12"/>
  <c r="D421" i="12"/>
  <c r="E419" i="12"/>
  <c r="E418" i="12" s="1"/>
  <c r="F419" i="12"/>
  <c r="F418" i="12" s="1"/>
  <c r="D419" i="12"/>
  <c r="E288" i="12"/>
  <c r="E287" i="12" s="1"/>
  <c r="F288" i="12"/>
  <c r="F287" i="12" s="1"/>
  <c r="D288" i="12"/>
  <c r="D287" i="12" s="1"/>
  <c r="E117" i="12"/>
  <c r="F117" i="12"/>
  <c r="D117" i="12"/>
  <c r="E131" i="12"/>
  <c r="F131" i="12"/>
  <c r="D131" i="12"/>
  <c r="E108" i="12"/>
  <c r="F108" i="12"/>
  <c r="D108" i="12"/>
  <c r="E119" i="12"/>
  <c r="F119" i="12"/>
  <c r="D119" i="12"/>
  <c r="E135" i="12"/>
  <c r="F135" i="12"/>
  <c r="D135" i="12"/>
  <c r="E133" i="12"/>
  <c r="F133" i="12"/>
  <c r="D133" i="12"/>
  <c r="E114" i="12"/>
  <c r="F114" i="12"/>
  <c r="D114" i="12"/>
  <c r="I806" i="10"/>
  <c r="H806" i="10"/>
  <c r="G806" i="10"/>
  <c r="G67" i="15"/>
  <c r="F12" i="15"/>
  <c r="G12" i="15"/>
  <c r="E12" i="15"/>
  <c r="F15" i="15"/>
  <c r="G15" i="15"/>
  <c r="E15" i="15"/>
  <c r="F19" i="15"/>
  <c r="G19" i="15"/>
  <c r="E19" i="15"/>
  <c r="F21" i="15"/>
  <c r="G21" i="15"/>
  <c r="E21" i="15"/>
  <c r="F26" i="15"/>
  <c r="G26" i="15"/>
  <c r="E26" i="15"/>
  <c r="E11" i="15"/>
  <c r="F43" i="15"/>
  <c r="G43" i="15"/>
  <c r="E43" i="15"/>
  <c r="F46" i="15"/>
  <c r="G46" i="15"/>
  <c r="E46" i="15"/>
  <c r="F55" i="15"/>
  <c r="E55" i="15"/>
  <c r="F58" i="15"/>
  <c r="G58" i="15"/>
  <c r="E58" i="15"/>
  <c r="F67" i="15"/>
  <c r="E67" i="15"/>
  <c r="F71" i="15"/>
  <c r="G71" i="15"/>
  <c r="E71" i="15"/>
  <c r="F78" i="15"/>
  <c r="G78" i="15"/>
  <c r="E78" i="15"/>
  <c r="F80" i="15"/>
  <c r="G80" i="15"/>
  <c r="E80" i="15"/>
  <c r="F86" i="15"/>
  <c r="G86" i="15"/>
  <c r="E86" i="15"/>
  <c r="F92" i="15"/>
  <c r="G92" i="15"/>
  <c r="E92" i="15"/>
  <c r="F111" i="15"/>
  <c r="G111" i="15"/>
  <c r="E111" i="15"/>
  <c r="F113" i="15"/>
  <c r="G113" i="15"/>
  <c r="E113" i="15"/>
  <c r="F115" i="15"/>
  <c r="G115" i="15"/>
  <c r="E115" i="15"/>
  <c r="F128" i="15"/>
  <c r="F127" i="15" s="1"/>
  <c r="G128" i="15"/>
  <c r="G127" i="15" s="1"/>
  <c r="E128" i="15"/>
  <c r="E127" i="15" s="1"/>
  <c r="G709" i="10"/>
  <c r="G708" i="10" s="1"/>
  <c r="G896" i="10"/>
  <c r="G530" i="10"/>
  <c r="H848" i="10"/>
  <c r="H847" i="10" s="1"/>
  <c r="H846" i="10" s="1"/>
  <c r="I848" i="10"/>
  <c r="I847" i="10" s="1"/>
  <c r="I846" i="10" s="1"/>
  <c r="G848" i="10"/>
  <c r="G847" i="10" s="1"/>
  <c r="G846" i="10" s="1"/>
  <c r="H888" i="10"/>
  <c r="I888" i="10"/>
  <c r="G888" i="10"/>
  <c r="H749" i="10"/>
  <c r="H748" i="10" s="1"/>
  <c r="I749" i="10"/>
  <c r="I748" i="10" s="1"/>
  <c r="G749" i="10"/>
  <c r="G748" i="10" s="1"/>
  <c r="I844" i="10"/>
  <c r="I834" i="10" s="1"/>
  <c r="H844" i="10"/>
  <c r="H834" i="10" s="1"/>
  <c r="G844" i="10"/>
  <c r="G834" i="10" s="1"/>
  <c r="H864" i="10"/>
  <c r="I864" i="10"/>
  <c r="G864" i="10"/>
  <c r="G863" i="10" s="1"/>
  <c r="I800" i="10"/>
  <c r="H800" i="10"/>
  <c r="G800" i="10"/>
  <c r="I740" i="10"/>
  <c r="H740" i="10"/>
  <c r="G740" i="10"/>
  <c r="H690" i="10"/>
  <c r="I690" i="10"/>
  <c r="G690" i="10"/>
  <c r="H692" i="10"/>
  <c r="I692" i="10"/>
  <c r="G692" i="10"/>
  <c r="H262" i="10"/>
  <c r="I262" i="10"/>
  <c r="G262" i="10"/>
  <c r="H287" i="10"/>
  <c r="I287" i="10"/>
  <c r="G287" i="10"/>
  <c r="H283" i="10"/>
  <c r="I283" i="10"/>
  <c r="G283" i="10"/>
  <c r="E67" i="12"/>
  <c r="F67" i="12"/>
  <c r="D67" i="12"/>
  <c r="E51" i="12"/>
  <c r="F51" i="12"/>
  <c r="D51" i="12"/>
  <c r="D16" i="12"/>
  <c r="E42" i="12"/>
  <c r="F42" i="12"/>
  <c r="D42" i="12"/>
  <c r="G11" i="15" l="1"/>
  <c r="F11" i="15"/>
  <c r="G62" i="15"/>
  <c r="I504" i="10"/>
  <c r="I503" i="10" s="1"/>
  <c r="G504" i="10"/>
  <c r="G503" i="10" s="1"/>
  <c r="G502" i="10" s="1"/>
  <c r="H504" i="10"/>
  <c r="H123" i="10"/>
  <c r="H122" i="10" s="1"/>
  <c r="H239" i="10"/>
  <c r="G123" i="10"/>
  <c r="G122" i="10" s="1"/>
  <c r="G587" i="10"/>
  <c r="G574" i="10" s="1"/>
  <c r="H602" i="10"/>
  <c r="G373" i="10"/>
  <c r="G372" i="10" s="1"/>
  <c r="I122" i="10"/>
  <c r="H373" i="10"/>
  <c r="H372" i="10" s="1"/>
  <c r="H503" i="10"/>
  <c r="H336" i="10"/>
  <c r="G336" i="10"/>
  <c r="I218" i="10"/>
  <c r="I212" i="10" s="1"/>
  <c r="D231" i="12"/>
  <c r="E231" i="12"/>
  <c r="D275" i="12"/>
  <c r="E275" i="12"/>
  <c r="G457" i="10"/>
  <c r="D249" i="12"/>
  <c r="E249" i="12"/>
  <c r="F249" i="12"/>
  <c r="D418" i="12"/>
  <c r="D130" i="12"/>
  <c r="F130" i="12"/>
  <c r="E130" i="12"/>
  <c r="G77" i="15"/>
  <c r="F77" i="15"/>
  <c r="I530" i="10"/>
  <c r="H530" i="10"/>
  <c r="E72" i="12"/>
  <c r="F72" i="12"/>
  <c r="D72" i="12"/>
  <c r="D96" i="12"/>
  <c r="E230" i="12" l="1"/>
  <c r="I502" i="10"/>
  <c r="H502" i="10"/>
  <c r="D230" i="12"/>
  <c r="F230" i="12"/>
  <c r="E83" i="12"/>
  <c r="F83" i="12"/>
  <c r="D83" i="12"/>
  <c r="E63" i="12"/>
  <c r="F63" i="12"/>
  <c r="D63" i="12"/>
  <c r="E38" i="12"/>
  <c r="F38" i="12"/>
  <c r="D38" i="12"/>
  <c r="H664" i="10"/>
  <c r="I664" i="10"/>
  <c r="G664" i="10"/>
  <c r="G554" i="10" l="1"/>
  <c r="G553" i="10" s="1"/>
  <c r="E591" i="12"/>
  <c r="F591" i="12"/>
  <c r="D591" i="12"/>
  <c r="E363" i="12"/>
  <c r="E362" i="12" s="1"/>
  <c r="F363" i="12"/>
  <c r="F362" i="12" s="1"/>
  <c r="D363" i="12"/>
  <c r="D362" i="12" s="1"/>
  <c r="E481" i="12"/>
  <c r="E478" i="12" s="1"/>
  <c r="F481" i="12"/>
  <c r="F478" i="12" s="1"/>
  <c r="D481" i="12"/>
  <c r="D478" i="12" s="1"/>
  <c r="E472" i="12"/>
  <c r="F472" i="12"/>
  <c r="D472" i="12"/>
  <c r="E476" i="12"/>
  <c r="F476" i="12"/>
  <c r="D476" i="12"/>
  <c r="E341" i="12"/>
  <c r="F341" i="12"/>
  <c r="D341" i="12"/>
  <c r="E351" i="12"/>
  <c r="F351" i="12"/>
  <c r="D351" i="12"/>
  <c r="E349" i="12"/>
  <c r="F349" i="12"/>
  <c r="D349" i="12"/>
  <c r="E347" i="12"/>
  <c r="F347" i="12"/>
  <c r="D347" i="12"/>
  <c r="E345" i="12"/>
  <c r="F345" i="12"/>
  <c r="D345" i="12"/>
  <c r="E343" i="12"/>
  <c r="F343" i="12"/>
  <c r="D343" i="12"/>
  <c r="E584" i="12"/>
  <c r="E583" i="12" s="1"/>
  <c r="F584" i="12"/>
  <c r="F583" i="12" s="1"/>
  <c r="D584" i="12"/>
  <c r="D583" i="12" s="1"/>
  <c r="E123" i="12"/>
  <c r="E116" i="12" s="1"/>
  <c r="F123" i="12"/>
  <c r="F116" i="12" s="1"/>
  <c r="D123" i="12"/>
  <c r="D116" i="12" s="1"/>
  <c r="E112" i="12"/>
  <c r="F112" i="12"/>
  <c r="D112" i="12"/>
  <c r="E110" i="12"/>
  <c r="F110" i="12"/>
  <c r="D110" i="12"/>
  <c r="F146" i="12"/>
  <c r="D224" i="12"/>
  <c r="E224" i="12"/>
  <c r="F224" i="12"/>
  <c r="E218" i="12"/>
  <c r="F218" i="12"/>
  <c r="D218" i="12"/>
  <c r="E216" i="12"/>
  <c r="F216" i="12"/>
  <c r="D216" i="12"/>
  <c r="E304" i="12"/>
  <c r="F304" i="12"/>
  <c r="D304" i="12"/>
  <c r="E331" i="12"/>
  <c r="E330" i="12" s="1"/>
  <c r="F331" i="12"/>
  <c r="F330" i="12" s="1"/>
  <c r="D331" i="12"/>
  <c r="D330" i="12" s="1"/>
  <c r="E326" i="12"/>
  <c r="F326" i="12"/>
  <c r="D326" i="12"/>
  <c r="E318" i="12"/>
  <c r="F318" i="12"/>
  <c r="D318" i="12"/>
  <c r="E328" i="12"/>
  <c r="F328" i="12"/>
  <c r="D328" i="12"/>
  <c r="E153" i="12"/>
  <c r="F153" i="12"/>
  <c r="D153" i="12"/>
  <c r="D471" i="12" l="1"/>
  <c r="E471" i="12"/>
  <c r="F471" i="12"/>
  <c r="F107" i="12"/>
  <c r="F106" i="12" s="1"/>
  <c r="D107" i="12"/>
  <c r="D106" i="12" s="1"/>
  <c r="E107" i="12"/>
  <c r="E106" i="12" s="1"/>
  <c r="E465" i="12"/>
  <c r="F465" i="12"/>
  <c r="D465" i="12"/>
  <c r="H886" i="10"/>
  <c r="H877" i="10" s="1"/>
  <c r="I886" i="10"/>
  <c r="I877" i="10" s="1"/>
  <c r="G886" i="10"/>
  <c r="G877" i="10" s="1"/>
  <c r="H804" i="10"/>
  <c r="H803" i="10" s="1"/>
  <c r="I804" i="10"/>
  <c r="I803" i="10" s="1"/>
  <c r="G804" i="10"/>
  <c r="G803" i="10" s="1"/>
  <c r="E436" i="12"/>
  <c r="F436" i="12"/>
  <c r="D436" i="12"/>
  <c r="F110" i="15"/>
  <c r="G110" i="15"/>
  <c r="E110" i="15"/>
  <c r="F104" i="15"/>
  <c r="G104" i="15"/>
  <c r="E104" i="15"/>
  <c r="E77" i="15"/>
  <c r="F62" i="15"/>
  <c r="E62" i="15"/>
  <c r="F45" i="15"/>
  <c r="G45" i="15"/>
  <c r="E45" i="15"/>
  <c r="F34" i="15"/>
  <c r="G34" i="15"/>
  <c r="E34" i="15"/>
  <c r="H859" i="10"/>
  <c r="H858" i="10" s="1"/>
  <c r="H857" i="10" s="1"/>
  <c r="I859" i="10"/>
  <c r="I858" i="10" s="1"/>
  <c r="I857" i="10" s="1"/>
  <c r="G859" i="10"/>
  <c r="I902" i="10"/>
  <c r="I901" i="10" s="1"/>
  <c r="H902" i="10"/>
  <c r="H901" i="10" s="1"/>
  <c r="G902" i="10"/>
  <c r="G901" i="10" s="1"/>
  <c r="G858" i="10"/>
  <c r="G857" i="10" s="1"/>
  <c r="I873" i="10"/>
  <c r="I872" i="10" s="1"/>
  <c r="I871" i="10" s="1"/>
  <c r="H873" i="10"/>
  <c r="H872" i="10" s="1"/>
  <c r="H871" i="10" s="1"/>
  <c r="G873" i="10"/>
  <c r="G872" i="10" s="1"/>
  <c r="G871" i="10" s="1"/>
  <c r="H798" i="10"/>
  <c r="H795" i="10" s="1"/>
  <c r="I798" i="10"/>
  <c r="I795" i="10" s="1"/>
  <c r="G798" i="10"/>
  <c r="G795" i="10" s="1"/>
  <c r="H745" i="10"/>
  <c r="H744" i="10" s="1"/>
  <c r="I745" i="10"/>
  <c r="I744" i="10" s="1"/>
  <c r="G745" i="10"/>
  <c r="G744" i="10" s="1"/>
  <c r="H730" i="10"/>
  <c r="H724" i="10" s="1"/>
  <c r="I730" i="10"/>
  <c r="I724" i="10" s="1"/>
  <c r="G730" i="10"/>
  <c r="G724" i="10" s="1"/>
  <c r="H696" i="10"/>
  <c r="H695" i="10" s="1"/>
  <c r="H694" i="10" s="1"/>
  <c r="I696" i="10"/>
  <c r="I695" i="10" s="1"/>
  <c r="I694" i="10" s="1"/>
  <c r="G696" i="10"/>
  <c r="G695" i="10" s="1"/>
  <c r="G694" i="10" s="1"/>
  <c r="I688" i="10"/>
  <c r="H688" i="10"/>
  <c r="G688" i="10"/>
  <c r="I686" i="10"/>
  <c r="H686" i="10"/>
  <c r="G686" i="10"/>
  <c r="I301" i="10"/>
  <c r="I300" i="10" s="1"/>
  <c r="I299" i="10" s="1"/>
  <c r="I298" i="10" s="1"/>
  <c r="H301" i="10"/>
  <c r="H300" i="10" s="1"/>
  <c r="H299" i="10" s="1"/>
  <c r="H298" i="10" s="1"/>
  <c r="G301" i="10"/>
  <c r="G300" i="10" s="1"/>
  <c r="G299" i="10" s="1"/>
  <c r="G298" i="10" s="1"/>
  <c r="H282" i="10"/>
  <c r="I282" i="10"/>
  <c r="G282" i="10"/>
  <c r="I279" i="10"/>
  <c r="I278" i="10" s="1"/>
  <c r="I277" i="10" s="1"/>
  <c r="H279" i="10"/>
  <c r="H278" i="10" s="1"/>
  <c r="H277" i="10" s="1"/>
  <c r="G279" i="10"/>
  <c r="G278" i="10" s="1"/>
  <c r="G277" i="10" s="1"/>
  <c r="I910" i="10"/>
  <c r="I909" i="10" s="1"/>
  <c r="H910" i="10"/>
  <c r="H909" i="10" s="1"/>
  <c r="G910" i="10"/>
  <c r="G909" i="10" s="1"/>
  <c r="D214" i="12"/>
  <c r="E214" i="12"/>
  <c r="F214" i="12"/>
  <c r="D222" i="12"/>
  <c r="E222" i="12"/>
  <c r="F222" i="12"/>
  <c r="I440" i="10"/>
  <c r="I439" i="10" s="1"/>
  <c r="H440" i="10"/>
  <c r="H439" i="10" s="1"/>
  <c r="G440" i="10"/>
  <c r="G439" i="10" s="1"/>
  <c r="H685" i="10" l="1"/>
  <c r="H684" i="10" s="1"/>
  <c r="H683" i="10" s="1"/>
  <c r="H682" i="10" s="1"/>
  <c r="I833" i="10"/>
  <c r="G685" i="10"/>
  <c r="G684" i="10" s="1"/>
  <c r="G683" i="10" s="1"/>
  <c r="G682" i="10" s="1"/>
  <c r="I685" i="10"/>
  <c r="F213" i="12"/>
  <c r="F212" i="12" s="1"/>
  <c r="E213" i="12"/>
  <c r="E212" i="12" s="1"/>
  <c r="D213" i="12"/>
  <c r="D212" i="12" s="1"/>
  <c r="G876" i="10"/>
  <c r="G723" i="10"/>
  <c r="G900" i="10"/>
  <c r="I723" i="10"/>
  <c r="H833" i="10"/>
  <c r="H601" i="10"/>
  <c r="I876" i="10"/>
  <c r="G833" i="10"/>
  <c r="H876" i="10"/>
  <c r="I802" i="10"/>
  <c r="G794" i="10"/>
  <c r="G802" i="10"/>
  <c r="H802" i="10"/>
  <c r="H900" i="10"/>
  <c r="H899" i="10" s="1"/>
  <c r="I900" i="10"/>
  <c r="I899" i="10" s="1"/>
  <c r="G862" i="10"/>
  <c r="H863" i="10"/>
  <c r="H862" i="10" s="1"/>
  <c r="I863" i="10"/>
  <c r="I862" i="10" s="1"/>
  <c r="I794" i="10"/>
  <c r="H794" i="10"/>
  <c r="I554" i="10"/>
  <c r="I553" i="10" s="1"/>
  <c r="H723" i="10"/>
  <c r="I743" i="10"/>
  <c r="G743" i="10"/>
  <c r="H743" i="10"/>
  <c r="H747" i="10"/>
  <c r="G747" i="10"/>
  <c r="I747" i="10"/>
  <c r="H554" i="10"/>
  <c r="H553" i="10" s="1"/>
  <c r="G476" i="10"/>
  <c r="G464" i="10" s="1"/>
  <c r="G463" i="10" s="1"/>
  <c r="I476" i="10"/>
  <c r="I464" i="10" s="1"/>
  <c r="I463" i="10" s="1"/>
  <c r="G651" i="10"/>
  <c r="G650" i="10" s="1"/>
  <c r="I651" i="10"/>
  <c r="I650" i="10" s="1"/>
  <c r="I649" i="10" s="1"/>
  <c r="H476" i="10"/>
  <c r="H464" i="10" s="1"/>
  <c r="H463" i="10" s="1"/>
  <c r="I601" i="10"/>
  <c r="G335" i="10"/>
  <c r="I434" i="10"/>
  <c r="I433" i="10" s="1"/>
  <c r="I432" i="10" s="1"/>
  <c r="G434" i="10"/>
  <c r="G433" i="10" s="1"/>
  <c r="G432" i="10" s="1"/>
  <c r="H434" i="10"/>
  <c r="H433" i="10" s="1"/>
  <c r="H432" i="10" s="1"/>
  <c r="H651" i="10"/>
  <c r="H650" i="10" s="1"/>
  <c r="H649" i="10" s="1"/>
  <c r="I293" i="10"/>
  <c r="H293" i="10"/>
  <c r="G293" i="10"/>
  <c r="I291" i="10"/>
  <c r="H291" i="10"/>
  <c r="G291" i="10"/>
  <c r="I260" i="10"/>
  <c r="H260" i="10"/>
  <c r="G260" i="10"/>
  <c r="G259" i="10" s="1"/>
  <c r="I198" i="10"/>
  <c r="I197" i="10" s="1"/>
  <c r="H198" i="10"/>
  <c r="H197" i="10" s="1"/>
  <c r="G198" i="10"/>
  <c r="G197" i="10" s="1"/>
  <c r="I106" i="10"/>
  <c r="I105" i="10" s="1"/>
  <c r="H106" i="10"/>
  <c r="H105" i="10" s="1"/>
  <c r="G106" i="10"/>
  <c r="G105" i="10" s="1"/>
  <c r="H259" i="10" l="1"/>
  <c r="H258" i="10" s="1"/>
  <c r="H257" i="10" s="1"/>
  <c r="H256" i="10" s="1"/>
  <c r="I259" i="10"/>
  <c r="I258" i="10" s="1"/>
  <c r="I257" i="10" s="1"/>
  <c r="I256" i="10" s="1"/>
  <c r="G832" i="10"/>
  <c r="G831" i="10" s="1"/>
  <c r="H832" i="10"/>
  <c r="H831" i="10" s="1"/>
  <c r="I832" i="10"/>
  <c r="I831" i="10" s="1"/>
  <c r="G793" i="10"/>
  <c r="G792" i="10" s="1"/>
  <c r="G856" i="10"/>
  <c r="G855" i="10" s="1"/>
  <c r="G722" i="10"/>
  <c r="G721" i="10" s="1"/>
  <c r="I335" i="10"/>
  <c r="H335" i="10"/>
  <c r="G447" i="10"/>
  <c r="H71" i="10"/>
  <c r="I153" i="10"/>
  <c r="I152" i="10" s="1"/>
  <c r="I71" i="10"/>
  <c r="H153" i="10"/>
  <c r="H152" i="10" s="1"/>
  <c r="I856" i="10"/>
  <c r="I855" i="10" s="1"/>
  <c r="H856" i="10"/>
  <c r="H855" i="10" s="1"/>
  <c r="I793" i="10"/>
  <c r="I792" i="10" s="1"/>
  <c r="H793" i="10"/>
  <c r="H792" i="10" s="1"/>
  <c r="I722" i="10"/>
  <c r="I721" i="10" s="1"/>
  <c r="H722" i="10"/>
  <c r="H721" i="10" s="1"/>
  <c r="I684" i="10"/>
  <c r="I683" i="10" s="1"/>
  <c r="I682" i="10" s="1"/>
  <c r="G311" i="10"/>
  <c r="G297" i="10" s="1"/>
  <c r="I311" i="10"/>
  <c r="I297" i="10" s="1"/>
  <c r="G258" i="10"/>
  <c r="G257" i="10" s="1"/>
  <c r="G256" i="10" s="1"/>
  <c r="G290" i="10"/>
  <c r="I290" i="10"/>
  <c r="I286" i="10" s="1"/>
  <c r="I285" i="10" s="1"/>
  <c r="H290" i="10"/>
  <c r="H286" i="10" s="1"/>
  <c r="H285" i="10" s="1"/>
  <c r="H311" i="10"/>
  <c r="H297" i="10" s="1"/>
  <c r="G71" i="10"/>
  <c r="H915" i="10"/>
  <c r="H914" i="10" s="1"/>
  <c r="I915" i="10"/>
  <c r="I914" i="10" s="1"/>
  <c r="G153" i="10"/>
  <c r="G152" i="10" s="1"/>
  <c r="H675" i="10"/>
  <c r="I675" i="10"/>
  <c r="I667" i="10"/>
  <c r="H667" i="10"/>
  <c r="G667" i="10"/>
  <c r="I678" i="10"/>
  <c r="H678" i="10"/>
  <c r="G678" i="10"/>
  <c r="I669" i="10"/>
  <c r="H669" i="10"/>
  <c r="G669" i="10"/>
  <c r="H415" i="10"/>
  <c r="H414" i="10" s="1"/>
  <c r="H413" i="10" s="1"/>
  <c r="H412" i="10" s="1"/>
  <c r="I415" i="10"/>
  <c r="I414" i="10" s="1"/>
  <c r="I413" i="10" s="1"/>
  <c r="I412" i="10" s="1"/>
  <c r="H93" i="10"/>
  <c r="I93" i="10"/>
  <c r="I116" i="10"/>
  <c r="I115" i="10" s="1"/>
  <c r="H116" i="10"/>
  <c r="H115" i="10" s="1"/>
  <c r="I424" i="10"/>
  <c r="I423" i="10" s="1"/>
  <c r="H424" i="10"/>
  <c r="H423" i="10" s="1"/>
  <c r="I147" i="10"/>
  <c r="I146" i="10" s="1"/>
  <c r="H147" i="10"/>
  <c r="H146" i="10" s="1"/>
  <c r="I597" i="10"/>
  <c r="I596" i="10" s="1"/>
  <c r="I573" i="10" s="1"/>
  <c r="H597" i="10"/>
  <c r="H596" i="10" s="1"/>
  <c r="H573" i="10" s="1"/>
  <c r="G597" i="10"/>
  <c r="G596" i="10" s="1"/>
  <c r="G573" i="10" s="1"/>
  <c r="I193" i="10"/>
  <c r="I192" i="10" s="1"/>
  <c r="I170" i="10" s="1"/>
  <c r="I169" i="10" s="1"/>
  <c r="H193" i="10"/>
  <c r="H192" i="10" s="1"/>
  <c r="H170" i="10" s="1"/>
  <c r="H169" i="10" s="1"/>
  <c r="G193" i="10"/>
  <c r="I569" i="10"/>
  <c r="I568" i="10" s="1"/>
  <c r="I567" i="10" s="1"/>
  <c r="H569" i="10"/>
  <c r="H568" i="10" s="1"/>
  <c r="H567" i="10" s="1"/>
  <c r="G48" i="10"/>
  <c r="G47" i="10" s="1"/>
  <c r="I48" i="10"/>
  <c r="I47" i="10" s="1"/>
  <c r="H48" i="10"/>
  <c r="H47" i="10" s="1"/>
  <c r="E302" i="12"/>
  <c r="E301" i="12" s="1"/>
  <c r="F302" i="12"/>
  <c r="F301" i="12" s="1"/>
  <c r="D302" i="12"/>
  <c r="D301" i="12" s="1"/>
  <c r="E298" i="12"/>
  <c r="E297" i="12" s="1"/>
  <c r="E296" i="12" s="1"/>
  <c r="F298" i="12"/>
  <c r="F297" i="12" s="1"/>
  <c r="F296" i="12" s="1"/>
  <c r="D298" i="12"/>
  <c r="D297" i="12" s="1"/>
  <c r="D296" i="12" s="1"/>
  <c r="E292" i="12"/>
  <c r="F292" i="12"/>
  <c r="D292" i="12"/>
  <c r="E294" i="12"/>
  <c r="F294" i="12"/>
  <c r="D294" i="12"/>
  <c r="I681" i="10" l="1"/>
  <c r="I680" i="10" s="1"/>
  <c r="G681" i="10"/>
  <c r="H681" i="10"/>
  <c r="H680" i="10" s="1"/>
  <c r="D291" i="12"/>
  <c r="E291" i="12"/>
  <c r="F291" i="12"/>
  <c r="I447" i="10"/>
  <c r="H447" i="10"/>
  <c r="G286" i="10"/>
  <c r="G285" i="10" s="1"/>
  <c r="F300" i="12"/>
  <c r="E300" i="12"/>
  <c r="D300" i="12"/>
  <c r="I566" i="10"/>
  <c r="H566" i="10"/>
  <c r="H104" i="10"/>
  <c r="I104" i="10"/>
  <c r="H281" i="10"/>
  <c r="H276" i="10" s="1"/>
  <c r="H275" i="10" s="1"/>
  <c r="G281" i="10"/>
  <c r="G276" i="10" s="1"/>
  <c r="I281" i="10"/>
  <c r="I276" i="10" s="1"/>
  <c r="I275" i="10" s="1"/>
  <c r="F229" i="12"/>
  <c r="H121" i="10"/>
  <c r="I121" i="10"/>
  <c r="H92" i="10"/>
  <c r="H91" i="10" s="1"/>
  <c r="H53" i="10" s="1"/>
  <c r="I674" i="10"/>
  <c r="I673" i="10" s="1"/>
  <c r="I672" i="10" s="1"/>
  <c r="I671" i="10" s="1"/>
  <c r="I663" i="10"/>
  <c r="I662" i="10" s="1"/>
  <c r="I661" i="10" s="1"/>
  <c r="I660" i="10" s="1"/>
  <c r="I92" i="10"/>
  <c r="I91" i="10" s="1"/>
  <c r="I53" i="10" s="1"/>
  <c r="H674" i="10"/>
  <c r="H673" i="10" s="1"/>
  <c r="H672" i="10" s="1"/>
  <c r="H671" i="10" s="1"/>
  <c r="H663" i="10"/>
  <c r="H662" i="10" s="1"/>
  <c r="H661" i="10" s="1"/>
  <c r="H660" i="10" s="1"/>
  <c r="G36" i="10"/>
  <c r="G35" i="10" s="1"/>
  <c r="G37" i="10"/>
  <c r="I37" i="10"/>
  <c r="I36" i="10"/>
  <c r="I35" i="10" s="1"/>
  <c r="H37" i="10"/>
  <c r="H36" i="10"/>
  <c r="H35" i="10" s="1"/>
  <c r="H15" i="10"/>
  <c r="H14" i="10" s="1"/>
  <c r="I15" i="10"/>
  <c r="I14" i="10" s="1"/>
  <c r="G49" i="10"/>
  <c r="H49" i="10"/>
  <c r="I49" i="10"/>
  <c r="E506" i="12"/>
  <c r="F506" i="12"/>
  <c r="D506" i="12"/>
  <c r="E503" i="12"/>
  <c r="F503" i="12"/>
  <c r="D503" i="12"/>
  <c r="E461" i="12"/>
  <c r="E460" i="12" s="1"/>
  <c r="F461" i="12"/>
  <c r="F460" i="12" s="1"/>
  <c r="D461" i="12"/>
  <c r="D460" i="12" s="1"/>
  <c r="E434" i="12"/>
  <c r="F434" i="12"/>
  <c r="D434" i="12"/>
  <c r="E401" i="12"/>
  <c r="E400" i="12" s="1"/>
  <c r="F401" i="12"/>
  <c r="F400" i="12" s="1"/>
  <c r="D401" i="12"/>
  <c r="D400" i="12" s="1"/>
  <c r="E414" i="12"/>
  <c r="E413" i="12" s="1"/>
  <c r="F414" i="12"/>
  <c r="F413" i="12" s="1"/>
  <c r="D414" i="12"/>
  <c r="D413" i="12" s="1"/>
  <c r="E210" i="12"/>
  <c r="E209" i="12" s="1"/>
  <c r="E208" i="12" s="1"/>
  <c r="F210" i="12"/>
  <c r="F209" i="12" s="1"/>
  <c r="F208" i="12" s="1"/>
  <c r="D210" i="12"/>
  <c r="D209" i="12" s="1"/>
  <c r="D208" i="12" s="1"/>
  <c r="E206" i="12"/>
  <c r="E205" i="12" s="1"/>
  <c r="E204" i="12" s="1"/>
  <c r="F206" i="12"/>
  <c r="F205" i="12" s="1"/>
  <c r="F204" i="12" s="1"/>
  <c r="D206" i="12"/>
  <c r="D205" i="12" s="1"/>
  <c r="D204" i="12" s="1"/>
  <c r="E202" i="12"/>
  <c r="E201" i="12" s="1"/>
  <c r="E200" i="12" s="1"/>
  <c r="F202" i="12"/>
  <c r="F201" i="12" s="1"/>
  <c r="F200" i="12" s="1"/>
  <c r="D202" i="12"/>
  <c r="D201" i="12" s="1"/>
  <c r="D200" i="12" s="1"/>
  <c r="E192" i="12"/>
  <c r="F192" i="12"/>
  <c r="F191" i="12" s="1"/>
  <c r="F190" i="12" s="1"/>
  <c r="D192" i="12"/>
  <c r="D191" i="12" s="1"/>
  <c r="D190" i="12" s="1"/>
  <c r="E188" i="12"/>
  <c r="E187" i="12" s="1"/>
  <c r="E186" i="12" s="1"/>
  <c r="F188" i="12"/>
  <c r="F187" i="12" s="1"/>
  <c r="F186" i="12" s="1"/>
  <c r="D188" i="12"/>
  <c r="D187" i="12" s="1"/>
  <c r="D186" i="12" s="1"/>
  <c r="E181" i="12"/>
  <c r="E180" i="12" s="1"/>
  <c r="F181" i="12"/>
  <c r="F180" i="12" s="1"/>
  <c r="D181" i="12"/>
  <c r="D180" i="12" s="1"/>
  <c r="E387" i="12"/>
  <c r="F387" i="12"/>
  <c r="D387" i="12"/>
  <c r="E385" i="12"/>
  <c r="F385" i="12"/>
  <c r="D385" i="12"/>
  <c r="E373" i="12"/>
  <c r="F373" i="12"/>
  <c r="D373" i="12"/>
  <c r="E371" i="12"/>
  <c r="E370" i="12" s="1"/>
  <c r="F371" i="12"/>
  <c r="D371" i="12"/>
  <c r="D370" i="12" s="1"/>
  <c r="E361" i="12"/>
  <c r="F361" i="12"/>
  <c r="D361" i="12"/>
  <c r="E560" i="12"/>
  <c r="E429" i="12"/>
  <c r="E428" i="12" s="1"/>
  <c r="E427" i="12" s="1"/>
  <c r="E426" i="12" s="1"/>
  <c r="F429" i="12"/>
  <c r="F428" i="12" s="1"/>
  <c r="F427" i="12" s="1"/>
  <c r="F426" i="12" s="1"/>
  <c r="D429" i="12"/>
  <c r="D428" i="12" s="1"/>
  <c r="D427" i="12" s="1"/>
  <c r="D426" i="12" s="1"/>
  <c r="E542" i="12"/>
  <c r="F542" i="12"/>
  <c r="D542" i="12"/>
  <c r="E546" i="12"/>
  <c r="F546" i="12"/>
  <c r="D546" i="12"/>
  <c r="E548" i="12"/>
  <c r="F548" i="12"/>
  <c r="D548" i="12"/>
  <c r="F587" i="12"/>
  <c r="E587" i="12"/>
  <c r="E566" i="12"/>
  <c r="F566" i="12"/>
  <c r="D566" i="12"/>
  <c r="E589" i="12"/>
  <c r="F589" i="12"/>
  <c r="D589" i="12"/>
  <c r="E600" i="12"/>
  <c r="F600" i="12"/>
  <c r="F586" i="12" s="1"/>
  <c r="D600" i="12"/>
  <c r="E568" i="12"/>
  <c r="F568" i="12"/>
  <c r="D568" i="12"/>
  <c r="E581" i="12"/>
  <c r="F581" i="12"/>
  <c r="D581" i="12"/>
  <c r="E578" i="12"/>
  <c r="F578" i="12"/>
  <c r="D578" i="12"/>
  <c r="E573" i="12"/>
  <c r="F573" i="12"/>
  <c r="D573" i="12"/>
  <c r="E570" i="12"/>
  <c r="F570" i="12"/>
  <c r="E515" i="12"/>
  <c r="E514" i="12" s="1"/>
  <c r="E513" i="12" s="1"/>
  <c r="F515" i="12"/>
  <c r="F514" i="12" s="1"/>
  <c r="F513" i="12" s="1"/>
  <c r="D515" i="12"/>
  <c r="D514" i="12" s="1"/>
  <c r="D513" i="12" s="1"/>
  <c r="E334" i="12"/>
  <c r="E333" i="12" s="1"/>
  <c r="F334" i="12"/>
  <c r="F333" i="12" s="1"/>
  <c r="D334" i="12"/>
  <c r="D333" i="12" s="1"/>
  <c r="E322" i="12"/>
  <c r="F322" i="12"/>
  <c r="D322" i="12"/>
  <c r="E320" i="12"/>
  <c r="F320" i="12"/>
  <c r="D320" i="12"/>
  <c r="E316" i="12"/>
  <c r="F316" i="12"/>
  <c r="D316" i="12"/>
  <c r="E314" i="12"/>
  <c r="F314" i="12"/>
  <c r="F313" i="12" s="1"/>
  <c r="D314" i="12"/>
  <c r="E309" i="12"/>
  <c r="E308" i="12" s="1"/>
  <c r="F309" i="12"/>
  <c r="F308" i="12" s="1"/>
  <c r="D309" i="12"/>
  <c r="D308" i="12" s="1"/>
  <c r="E423" i="12"/>
  <c r="E417" i="12" s="1"/>
  <c r="F423" i="12"/>
  <c r="F417" i="12" s="1"/>
  <c r="D423" i="12"/>
  <c r="D417" i="12" s="1"/>
  <c r="E355" i="12"/>
  <c r="F355" i="12"/>
  <c r="D355" i="12"/>
  <c r="E353" i="12"/>
  <c r="F353" i="12"/>
  <c r="D353" i="12"/>
  <c r="E198" i="12"/>
  <c r="F198" i="12"/>
  <c r="F197" i="12" s="1"/>
  <c r="D198" i="12"/>
  <c r="D197" i="12" s="1"/>
  <c r="E151" i="12"/>
  <c r="E150" i="12" s="1"/>
  <c r="E149" i="12" s="1"/>
  <c r="F151" i="12"/>
  <c r="F150" i="12" s="1"/>
  <c r="F149" i="12" s="1"/>
  <c r="D151" i="12"/>
  <c r="D150" i="12" s="1"/>
  <c r="D149" i="12" s="1"/>
  <c r="E140" i="12"/>
  <c r="F140" i="12"/>
  <c r="D140" i="12"/>
  <c r="E142" i="12"/>
  <c r="F142" i="12"/>
  <c r="D142" i="12"/>
  <c r="E146" i="12"/>
  <c r="D146" i="12"/>
  <c r="E285" i="12"/>
  <c r="F285" i="12"/>
  <c r="D285" i="12"/>
  <c r="E138" i="12"/>
  <c r="F138" i="12"/>
  <c r="D138" i="12"/>
  <c r="E144" i="12"/>
  <c r="F144" i="12"/>
  <c r="D144" i="12"/>
  <c r="F93" i="12"/>
  <c r="E66" i="12"/>
  <c r="E65" i="12" s="1"/>
  <c r="F66" i="12"/>
  <c r="F65" i="12" s="1"/>
  <c r="D66" i="12"/>
  <c r="D65" i="12" s="1"/>
  <c r="F560" i="12"/>
  <c r="F557" i="12"/>
  <c r="F544" i="12"/>
  <c r="F538" i="12"/>
  <c r="F90" i="12"/>
  <c r="F80" i="12"/>
  <c r="F85" i="12"/>
  <c r="F75" i="12"/>
  <c r="F60" i="12"/>
  <c r="F49" i="12"/>
  <c r="F47" i="12"/>
  <c r="F33" i="12"/>
  <c r="F14" i="12"/>
  <c r="E557" i="12"/>
  <c r="E544" i="12"/>
  <c r="E538" i="12"/>
  <c r="E93" i="12"/>
  <c r="E90" i="12"/>
  <c r="E80" i="12"/>
  <c r="E85" i="12"/>
  <c r="E75" i="12"/>
  <c r="E60" i="12"/>
  <c r="E49" i="12"/>
  <c r="E47" i="12"/>
  <c r="E33" i="12"/>
  <c r="E14" i="12"/>
  <c r="D560" i="12"/>
  <c r="G415" i="10"/>
  <c r="G414" i="10" s="1"/>
  <c r="G413" i="10" s="1"/>
  <c r="G116" i="10"/>
  <c r="G115" i="10" s="1"/>
  <c r="G104" i="10" s="1"/>
  <c r="D538" i="12"/>
  <c r="D544" i="12"/>
  <c r="D557" i="12"/>
  <c r="D23" i="12"/>
  <c r="D27" i="12"/>
  <c r="D33" i="12"/>
  <c r="D60" i="12"/>
  <c r="D93" i="12"/>
  <c r="D90" i="12"/>
  <c r="D31" i="12"/>
  <c r="D75" i="12"/>
  <c r="D85" i="12"/>
  <c r="D80" i="12"/>
  <c r="D47" i="12"/>
  <c r="D49" i="12"/>
  <c r="D14" i="12"/>
  <c r="G93" i="10"/>
  <c r="G92" i="10" s="1"/>
  <c r="G675" i="10"/>
  <c r="G674" i="10" s="1"/>
  <c r="G673" i="10" s="1"/>
  <c r="G672" i="10" s="1"/>
  <c r="G671" i="10" s="1"/>
  <c r="G663" i="10"/>
  <c r="F502" i="12" l="1"/>
  <c r="H13" i="10"/>
  <c r="H12" i="10" s="1"/>
  <c r="I13" i="10"/>
  <c r="D433" i="12"/>
  <c r="D432" i="12" s="1"/>
  <c r="E433" i="12"/>
  <c r="E432" i="12" s="1"/>
  <c r="F433" i="12"/>
  <c r="F432" i="12" s="1"/>
  <c r="D13" i="12"/>
  <c r="F13" i="12"/>
  <c r="D586" i="12"/>
  <c r="E586" i="12"/>
  <c r="F370" i="12"/>
  <c r="I12" i="10"/>
  <c r="I501" i="10"/>
  <c r="D502" i="12"/>
  <c r="E502" i="12"/>
  <c r="F565" i="12"/>
  <c r="E565" i="12"/>
  <c r="F537" i="12"/>
  <c r="E537" i="12"/>
  <c r="D537" i="12"/>
  <c r="E13" i="12"/>
  <c r="D46" i="12"/>
  <c r="D45" i="12" s="1"/>
  <c r="F71" i="12"/>
  <c r="F70" i="12" s="1"/>
  <c r="E71" i="12"/>
  <c r="E70" i="12" s="1"/>
  <c r="D71" i="12"/>
  <c r="D70" i="12" s="1"/>
  <c r="D338" i="12"/>
  <c r="D337" i="12" s="1"/>
  <c r="D336" i="12" s="1"/>
  <c r="E338" i="12"/>
  <c r="E337" i="12" s="1"/>
  <c r="D313" i="12"/>
  <c r="D307" i="12" s="1"/>
  <c r="D306" i="12" s="1"/>
  <c r="E313" i="12"/>
  <c r="D444" i="12"/>
  <c r="E444" i="12"/>
  <c r="F444" i="12"/>
  <c r="F338" i="12"/>
  <c r="F337" i="12" s="1"/>
  <c r="F336" i="12" s="1"/>
  <c r="E197" i="12"/>
  <c r="E196" i="12" s="1"/>
  <c r="D369" i="12"/>
  <c r="E369" i="12"/>
  <c r="F46" i="12"/>
  <c r="F284" i="12"/>
  <c r="F283" i="12" s="1"/>
  <c r="F282" i="12" s="1"/>
  <c r="D137" i="12"/>
  <c r="D129" i="12" s="1"/>
  <c r="D105" i="12" s="1"/>
  <c r="E137" i="12"/>
  <c r="E129" i="12" s="1"/>
  <c r="E105" i="12" s="1"/>
  <c r="D284" i="12"/>
  <c r="D283" i="12" s="1"/>
  <c r="D282" i="12" s="1"/>
  <c r="E284" i="12"/>
  <c r="E283" i="12" s="1"/>
  <c r="E282" i="12" s="1"/>
  <c r="F137" i="12"/>
  <c r="F129" i="12" s="1"/>
  <c r="F105" i="12" s="1"/>
  <c r="F12" i="12"/>
  <c r="H334" i="10"/>
  <c r="I334" i="10"/>
  <c r="H501" i="10"/>
  <c r="F369" i="12"/>
  <c r="F384" i="12"/>
  <c r="G275" i="10"/>
  <c r="E46" i="12"/>
  <c r="E45" i="12" s="1"/>
  <c r="D12" i="12"/>
  <c r="D384" i="12"/>
  <c r="D383" i="12" s="1"/>
  <c r="D552" i="12"/>
  <c r="E384" i="12"/>
  <c r="E383" i="12" s="1"/>
  <c r="E336" i="12"/>
  <c r="E512" i="12"/>
  <c r="E191" i="12"/>
  <c r="D229" i="12"/>
  <c r="D416" i="12"/>
  <c r="E416" i="12"/>
  <c r="F416" i="12"/>
  <c r="E12" i="12"/>
  <c r="G501" i="10"/>
  <c r="H103" i="10"/>
  <c r="I103" i="10"/>
  <c r="H659" i="10"/>
  <c r="H658" i="10" s="1"/>
  <c r="I659" i="10"/>
  <c r="I658" i="10" s="1"/>
  <c r="E229" i="12"/>
  <c r="D196" i="12"/>
  <c r="D185" i="12" s="1"/>
  <c r="F383" i="12"/>
  <c r="D501" i="12"/>
  <c r="F148" i="12"/>
  <c r="E501" i="12"/>
  <c r="F501" i="12"/>
  <c r="F196" i="12"/>
  <c r="F185" i="12" s="1"/>
  <c r="D399" i="12"/>
  <c r="D398" i="12" s="1"/>
  <c r="E399" i="12"/>
  <c r="E398" i="12" s="1"/>
  <c r="E148" i="12"/>
  <c r="F399" i="12"/>
  <c r="F398" i="12" s="1"/>
  <c r="F307" i="12"/>
  <c r="F306" i="12" s="1"/>
  <c r="D470" i="12"/>
  <c r="D469" i="12" s="1"/>
  <c r="E470" i="12"/>
  <c r="E469" i="12" s="1"/>
  <c r="E307" i="12"/>
  <c r="E306" i="12" s="1"/>
  <c r="F470" i="12"/>
  <c r="F469" i="12" s="1"/>
  <c r="F45" i="12"/>
  <c r="F552" i="12"/>
  <c r="E552" i="12"/>
  <c r="G601" i="10"/>
  <c r="G662" i="10"/>
  <c r="G661" i="10" s="1"/>
  <c r="G660" i="10" s="1"/>
  <c r="G659" i="10" s="1"/>
  <c r="G658" i="10" s="1"/>
  <c r="G91" i="10"/>
  <c r="G53" i="10" s="1"/>
  <c r="G14" i="10"/>
  <c r="G147" i="10"/>
  <c r="G146" i="10" s="1"/>
  <c r="G192" i="10"/>
  <c r="G170" i="10" s="1"/>
  <c r="G169" i="10" s="1"/>
  <c r="G424" i="10"/>
  <c r="G423" i="10" s="1"/>
  <c r="G569" i="10"/>
  <c r="G568" i="10" s="1"/>
  <c r="G567" i="10" s="1"/>
  <c r="G566" i="10" s="1"/>
  <c r="G649" i="10"/>
  <c r="G121" i="10" l="1"/>
  <c r="G103" i="10" s="1"/>
  <c r="G13" i="10"/>
  <c r="G12" i="10" s="1"/>
  <c r="H274" i="10"/>
  <c r="H11" i="10" s="1"/>
  <c r="H10" i="10" s="1"/>
  <c r="I274" i="10"/>
  <c r="I11" i="10" s="1"/>
  <c r="I10" i="10" s="1"/>
  <c r="E11" i="12"/>
  <c r="D11" i="12"/>
  <c r="F11" i="12"/>
  <c r="E190" i="12"/>
  <c r="E185" i="12" s="1"/>
  <c r="E536" i="12"/>
  <c r="G412" i="10"/>
  <c r="G334" i="10" s="1"/>
  <c r="F536" i="12"/>
  <c r="F512" i="12"/>
  <c r="D512" i="12"/>
  <c r="E360" i="12"/>
  <c r="D431" i="12"/>
  <c r="F360" i="12"/>
  <c r="F431" i="12"/>
  <c r="E431" i="12"/>
  <c r="D148" i="12"/>
  <c r="D360" i="12"/>
  <c r="G274" i="10" l="1"/>
  <c r="G11" i="10" s="1"/>
  <c r="G899" i="10"/>
  <c r="G680" i="10" l="1"/>
  <c r="G915" i="10"/>
  <c r="D570" i="12"/>
  <c r="E535" i="12"/>
  <c r="E10" i="12" s="1"/>
  <c r="F535" i="12"/>
  <c r="F10" i="12" s="1"/>
  <c r="D565" i="12" l="1"/>
  <c r="D536" i="12" s="1"/>
  <c r="D535" i="12" s="1"/>
  <c r="D10" i="12" s="1"/>
  <c r="G914" i="10"/>
  <c r="G10" i="10" s="1"/>
  <c r="G99" i="15"/>
  <c r="G82" i="15" s="1"/>
  <c r="G10" i="15" s="1"/>
  <c r="F99" i="15"/>
  <c r="F82" i="15" s="1"/>
  <c r="F10" i="15" s="1"/>
  <c r="E99" i="15"/>
  <c r="E82" i="15" s="1"/>
  <c r="E10" i="15" s="1"/>
</calcChain>
</file>

<file path=xl/sharedStrings.xml><?xml version="1.0" encoding="utf-8"?>
<sst xmlns="http://schemas.openxmlformats.org/spreadsheetml/2006/main" count="6789" uniqueCount="766">
  <si>
    <t>(тыс. рублей)</t>
  </si>
  <si>
    <t>Наименование</t>
  </si>
  <si>
    <t>Код бюджетной классификации</t>
  </si>
  <si>
    <t>Раздел</t>
  </si>
  <si>
    <t>Под-раздел</t>
  </si>
  <si>
    <t>Целевая статья расходов</t>
  </si>
  <si>
    <t>Вид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</si>
  <si>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</si>
  <si>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</si>
  <si>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</si>
  <si>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</si>
  <si>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</si>
  <si>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</si>
  <si>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</si>
  <si>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</si>
  <si>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</si>
  <si>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</si>
  <si>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</si>
  <si>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</si>
  <si>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</si>
  <si>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</si>
  <si>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</si>
  <si>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</si>
  <si>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</si>
  <si>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</si>
  <si>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</si>
  <si>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</si>
  <si>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01</t>
  </si>
  <si>
    <t>00</t>
  </si>
  <si>
    <t>000</t>
  </si>
  <si>
    <t>02</t>
  </si>
  <si>
    <t>03</t>
  </si>
  <si>
    <t>04</t>
  </si>
  <si>
    <t>06</t>
  </si>
  <si>
    <t>14</t>
  </si>
  <si>
    <t>09</t>
  </si>
  <si>
    <t>12</t>
  </si>
  <si>
    <t>07</t>
  </si>
  <si>
    <t>001</t>
  </si>
  <si>
    <t>08</t>
  </si>
  <si>
    <t>10</t>
  </si>
  <si>
    <t>05</t>
  </si>
  <si>
    <t>11</t>
  </si>
  <si>
    <t>Ведом-ство</t>
  </si>
  <si>
    <t>ВСЕГО</t>
  </si>
  <si>
    <t>Другие вопросы в области жилищно-коммунального хозяйства</t>
  </si>
  <si>
    <t>002</t>
  </si>
  <si>
    <t>Физическая культура и спорт</t>
  </si>
  <si>
    <t>Охрана семьи и детства</t>
  </si>
  <si>
    <t>Охрана окружающей среды</t>
  </si>
  <si>
    <t>Благоустройство</t>
  </si>
  <si>
    <t>Транспорт</t>
  </si>
  <si>
    <t>Другие вопросы в области охраны окружающей среды</t>
  </si>
  <si>
    <t>Средства массовой информации</t>
  </si>
  <si>
    <t>13</t>
  </si>
  <si>
    <t>Другие вопросы в области культуры и кинематографии</t>
  </si>
  <si>
    <t>Коммунальное хозяйство</t>
  </si>
  <si>
    <t>100</t>
  </si>
  <si>
    <t>200</t>
  </si>
  <si>
    <t>800</t>
  </si>
  <si>
    <t>Иные бюджетные ассигнования</t>
  </si>
  <si>
    <t>Расходы на выплаты персоналу в целях обеспечения выполнения функций органами муниципальной власти, казенными учреждениями</t>
  </si>
  <si>
    <t>Защита населения и территории от  чрезвычайных ситуаций природного и техногенного характера, гражданская оборона</t>
  </si>
  <si>
    <t>Сельское хозяйство и рыболовство</t>
  </si>
  <si>
    <t>400</t>
  </si>
  <si>
    <t>600</t>
  </si>
  <si>
    <t>300</t>
  </si>
  <si>
    <t>Предоставление  субсидий бюджетным,  автономным учреждениям и иным некоммерческим  организациям</t>
  </si>
  <si>
    <t>Дорожное хозяйство</t>
  </si>
  <si>
    <t>Массовый спорт</t>
  </si>
  <si>
    <t>Пенсионное обеспечение</t>
  </si>
  <si>
    <t>Сбор, удаление отходов и очистка сточных вод</t>
  </si>
  <si>
    <t>Другие вопросы в области национальной безопасности и правоохранительной деятельности</t>
  </si>
  <si>
    <t>Непрограммные расходы</t>
  </si>
  <si>
    <t>Непрограммное направление деятельности</t>
  </si>
  <si>
    <t>Расходы на содержание аппарата управления за счет средств местного бюджета</t>
  </si>
  <si>
    <t>Подпрограмма "Ресурсное обеспечение сферы образования "</t>
  </si>
  <si>
    <t>Глава администрации муниципального образования</t>
  </si>
  <si>
    <t>00 0 0000</t>
  </si>
  <si>
    <t>Руководитель контрольно-ревизионной комиссии</t>
  </si>
  <si>
    <t>Реализация мероприятий в рамках программы</t>
  </si>
  <si>
    <t>Мероприятия в сфере информатизации</t>
  </si>
  <si>
    <t>Расходы на организацию содержания общежития</t>
  </si>
  <si>
    <t xml:space="preserve">Расходы на организацию содержания муниципального имущества казны </t>
  </si>
  <si>
    <t>Мероприятия в области образования</t>
  </si>
  <si>
    <t>Расходы на обеспечение деятельности дошкольных образовательных учреждений за счет средств местного бюджета</t>
  </si>
  <si>
    <t>Расходы на обеспечение деятельности  школ-детских садов, школ начальных, неполных средних и средних за счет средств местного бюджета</t>
  </si>
  <si>
    <t>Расходы на обеспечение деятельности  учреждений дополнительного образования детей за счет средств местного бюджета</t>
  </si>
  <si>
    <t>Расходы на обеспечение деятельности муниципальных учреждений (дополнительное образование)</t>
  </si>
  <si>
    <t>Подпрограмма "Развитие дополнительного образования и воспитания детей и молодежи"</t>
  </si>
  <si>
    <t>Мероприятия по организации отдыха, оздоровления и занятости детей и молодежи</t>
  </si>
  <si>
    <t>Проведение мероприятий для детей и молодежи</t>
  </si>
  <si>
    <t>Расходы на обеспечение деятельности учебно-методических кабинетов, централизованных бухгалтерий, групп хозяйственного обслуживания  за счет средств местного бюджета</t>
  </si>
  <si>
    <t xml:space="preserve">Расходы на обеспечение деятельности муниципальных учреждений (библиотеки) </t>
  </si>
  <si>
    <t>Расходы на обеспечение деятельности муниципальных учреждений (дворцы, дома культуры, клубы)</t>
  </si>
  <si>
    <t>Социальное обеспечение и иные выплаты населению</t>
  </si>
  <si>
    <t>Подпрограмма "Развитие физической культуры и  спорта"</t>
  </si>
  <si>
    <t>Расходы на обеспечение деятельности муниципальных учреждений физической культуры и спорта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</si>
  <si>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</si>
  <si>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Подпрограмма "Развитие молодежной политики"</t>
  </si>
  <si>
    <t>005</t>
  </si>
  <si>
    <t>Приложение 6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</si>
  <si>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</si>
  <si>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 xml:space="preserve">Страхование добровольных пожарных 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</si>
  <si>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</si>
  <si>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01 0 00 00000</t>
  </si>
  <si>
    <t>01 1 00 00000</t>
  </si>
  <si>
    <t>Подпрограмма "Развитие  общего образования"</t>
  </si>
  <si>
    <t>01 1 01 00000</t>
  </si>
  <si>
    <t xml:space="preserve">01 1 01  01590 </t>
  </si>
  <si>
    <t>01 1 01  02590</t>
  </si>
  <si>
    <t>01 1 01 29010</t>
  </si>
  <si>
    <t>01 1 01 73070</t>
  </si>
  <si>
    <t>01 1 01 73080</t>
  </si>
  <si>
    <t>01 1 01 73110</t>
  </si>
  <si>
    <t>01 2 00 00000</t>
  </si>
  <si>
    <t>01 2 01 00000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</si>
  <si>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</si>
  <si>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01 2 01 03590</t>
  </si>
  <si>
    <t>01 2 01 09590</t>
  </si>
  <si>
    <t>01 2 01 29010</t>
  </si>
  <si>
    <t>01 2 01 29040</t>
  </si>
  <si>
    <t xml:space="preserve">01 2 01 73320 </t>
  </si>
  <si>
    <t>01 3 00 00000</t>
  </si>
  <si>
    <t>01 3 01 00000</t>
  </si>
  <si>
    <t>01 3 01 29020</t>
  </si>
  <si>
    <t>Мероприятия в области патриотического воспитание детей и молодежи</t>
  </si>
  <si>
    <t>01 4 00 00000</t>
  </si>
  <si>
    <t>01 4 01 00000</t>
  </si>
  <si>
    <t>Развитие инфраструктуры и организационно-экономических механизмов, обеспечивающих  доступность качественного образования</t>
  </si>
  <si>
    <t>01 4 01 05210</t>
  </si>
  <si>
    <t>01 4 01 05590</t>
  </si>
  <si>
    <t>01 4 01 29010</t>
  </si>
  <si>
    <t>01 4 01 73010</t>
  </si>
  <si>
    <t>01 4 01 73020</t>
  </si>
  <si>
    <t>02 0 00 00000</t>
  </si>
  <si>
    <t>02 1 00 00000</t>
  </si>
  <si>
    <t>02 1 01 00000</t>
  </si>
  <si>
    <t>02 1 01 02590</t>
  </si>
  <si>
    <t>02 3 00 00000</t>
  </si>
  <si>
    <t>Подпрограмма «Наследие»</t>
  </si>
  <si>
    <t>02 3 01 00000</t>
  </si>
  <si>
    <t>Развитие библиотечного дела</t>
  </si>
  <si>
    <t>02 3 01 29010</t>
  </si>
  <si>
    <t>Развитие самодеятельного художественного творчества</t>
  </si>
  <si>
    <t>03 0 00 00000</t>
  </si>
  <si>
    <t>03 1 00 00000</t>
  </si>
  <si>
    <t>03 1 01 00000</t>
  </si>
  <si>
    <t>03 1 01 01590</t>
  </si>
  <si>
    <t>03 1 01 29010</t>
  </si>
  <si>
    <t>03 1 02 00000</t>
  </si>
  <si>
    <t>03 1 02 29010</t>
  </si>
  <si>
    <t>03 2 00 00000</t>
  </si>
  <si>
    <t>03 2 01 00000</t>
  </si>
  <si>
    <t>03 2 01 29010</t>
  </si>
  <si>
    <t>05 0 00 00000</t>
  </si>
  <si>
    <t>05 1 00 00000</t>
  </si>
  <si>
    <t>05 3  00 00000</t>
  </si>
  <si>
    <t>05 3 01 00000</t>
  </si>
  <si>
    <t>05 5 00 00000</t>
  </si>
  <si>
    <t>05 5 01 00000</t>
  </si>
  <si>
    <t>05 5 01 24040</t>
  </si>
  <si>
    <t>06 0 00 00000</t>
  </si>
  <si>
    <t>06 1 00 00000</t>
  </si>
  <si>
    <t>06 1 01 00000</t>
  </si>
  <si>
    <t>06 1 01 29010</t>
  </si>
  <si>
    <t>07 0 00 00000</t>
  </si>
  <si>
    <t>07 1 00 00000</t>
  </si>
  <si>
    <t>07 1 01 00000</t>
  </si>
  <si>
    <t>07 2 01 00000</t>
  </si>
  <si>
    <t>07 2 01 29010</t>
  </si>
  <si>
    <t>07 3 00 00000</t>
  </si>
  <si>
    <t>07 3 01 00000</t>
  </si>
  <si>
    <t>07 3 01 29010</t>
  </si>
  <si>
    <t>08 0 00 00000</t>
  </si>
  <si>
    <t>08 1 00 00000</t>
  </si>
  <si>
    <t>08 1 01 00000</t>
  </si>
  <si>
    <t xml:space="preserve">Проведение технической инвентаризации, обследования объектов недвижимого имущества и государственная регистрация прав </t>
  </si>
  <si>
    <t>08 1 01 29010</t>
  </si>
  <si>
    <t>Повышение эффективности использования муниципального имущества и земельных ресурсов</t>
  </si>
  <si>
    <t>09 0 00 00000</t>
  </si>
  <si>
    <t>09 1 00 00000</t>
  </si>
  <si>
    <t>09 1 01 00000</t>
  </si>
  <si>
    <t>10 0 00 00000</t>
  </si>
  <si>
    <t>10 2 00 00000</t>
  </si>
  <si>
    <t>10 2 01 00000</t>
  </si>
  <si>
    <t>Совершенствование организации движения транспорта  и пешеходов</t>
  </si>
  <si>
    <t>10 2 01 29010</t>
  </si>
  <si>
    <t>12 0 00 00000</t>
  </si>
  <si>
    <t>12 1 00 00000</t>
  </si>
  <si>
    <t xml:space="preserve">Мероприятия по обеспечению реализации муниципальной программы </t>
  </si>
  <si>
    <t>13 0 00 00000</t>
  </si>
  <si>
    <t>13 1 00 00000</t>
  </si>
  <si>
    <t>14 0 00 00000</t>
  </si>
  <si>
    <t>14 1 00 00000</t>
  </si>
  <si>
    <t>14 1 01 00000</t>
  </si>
  <si>
    <t>14 1 01 29010</t>
  </si>
  <si>
    <t>15 0 00 00000</t>
  </si>
  <si>
    <t>15 1 00 00000</t>
  </si>
  <si>
    <t>15 2  00 00000</t>
  </si>
  <si>
    <t>15 2 01 00000</t>
  </si>
  <si>
    <t>15 2 02 00000</t>
  </si>
  <si>
    <t>11 0 00  00000</t>
  </si>
  <si>
    <t>Содержание аппарата управления</t>
  </si>
  <si>
    <t>77 0 00 00000</t>
  </si>
  <si>
    <t>77 7 00 00000</t>
  </si>
  <si>
    <t>77 7 01 00000</t>
  </si>
  <si>
    <t>77 7 01 05210</t>
  </si>
  <si>
    <t>77 7 01 05220</t>
  </si>
  <si>
    <t>77 7 01 05230</t>
  </si>
  <si>
    <t>77 7 01 05240</t>
  </si>
  <si>
    <t>Глава местного самоуправления</t>
  </si>
  <si>
    <t>77 7 02 00000</t>
  </si>
  <si>
    <t>Муниципальные учреждения</t>
  </si>
  <si>
    <t>Расходы на обеспечение деятельности пожарной охраны</t>
  </si>
  <si>
    <t>77 7 03 00000</t>
  </si>
  <si>
    <t>77 7 03 73030</t>
  </si>
  <si>
    <t>77 7 03 73040</t>
  </si>
  <si>
    <t>77 7 03 73310</t>
  </si>
  <si>
    <t>77 7 06 00000</t>
  </si>
  <si>
    <t>Прочие непрограммные расходы</t>
  </si>
  <si>
    <t>77 7 06 99980</t>
  </si>
  <si>
    <t>77 7 06 90020</t>
  </si>
  <si>
    <t>Получение статистической информации</t>
  </si>
  <si>
    <t>77 7 02 01590</t>
  </si>
  <si>
    <t>Расходы на обеспечение деятельности муниципального учреждения (ЕДДС ГОиЧС)</t>
  </si>
  <si>
    <t>77 7 02 02590</t>
  </si>
  <si>
    <t>Расходы на обеспечение деятельности муниципального учреждения (ЖКХ)</t>
  </si>
  <si>
    <t>77 7 02 03590</t>
  </si>
  <si>
    <t>77 7 02 04590</t>
  </si>
  <si>
    <t>00 0 00 00000</t>
  </si>
  <si>
    <t>к Решению Совета депутатов</t>
  </si>
  <si>
    <t>Совет депутатов городского округа город Кулебаки</t>
  </si>
  <si>
    <t>управление образования администрации городского округа город Кулебаки</t>
  </si>
  <si>
    <t>Финансовое управление администрации городского округа город Кулебаки</t>
  </si>
  <si>
    <t>Непрограммные расходы за счет средств федерального и областного бюджетов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</si>
  <si>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</si>
  <si>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Расходы на оказание частичной финансовой поддержки районных (городских) средств массовой информации</t>
  </si>
  <si>
    <t>Расходы на исполнение полномочий в сфере общего образования в муниципальных общеобразовательных организациях</t>
  </si>
  <si>
    <t>Расходы на исполнение полномочий в сфере общего образования в муниципальных дошкольных образовательных организациях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</si>
  <si>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</si>
  <si>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</si>
  <si>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</si>
  <si>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</si>
  <si>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осуществление полномочий по поддержке сельскохозяйственного производства</t>
  </si>
  <si>
    <t xml:space="preserve"> Расходы на осуществление полномочий по созданию
и организации деятельности муниципальных комиссий по делам
несовершеннолетних и защите их прав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</si>
  <si>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 животных</t>
  </si>
  <si>
    <t>Улучшение материально- технической базы муниципальных учреждений культуры (дворцы, дома культуры, клубы)</t>
  </si>
  <si>
    <t>05 4 00 00000</t>
  </si>
  <si>
    <t>05 4 01 00000</t>
  </si>
  <si>
    <t xml:space="preserve"> Предоставление социальной выплаты на компенсацию процентной ставки по ипотечному кредиту молодым специалистам </t>
  </si>
  <si>
    <t>05 4 01 24030</t>
  </si>
  <si>
    <t>Подпрограмма "Информационная среда  городского округа город Кулебаки"</t>
  </si>
  <si>
    <t>Создание и развитие в городском округе город Кулебаки системы единого информационного пространства</t>
  </si>
  <si>
    <t>Подпрограмма "Информатизация органов местного самоуправления городского округа город Кулебаки"</t>
  </si>
  <si>
    <t>Подпрограмма «Повышение безопасности дорожного движения в городском округе город Кулебаки»</t>
  </si>
  <si>
    <t>10 2 01 29020</t>
  </si>
  <si>
    <t>10 3 00 00000</t>
  </si>
  <si>
    <t>Подпрограмма "Развитие дорожного хозяйства городского округа город Кулебаки"</t>
  </si>
  <si>
    <t>10 3 01 00000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</si>
  <si>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</si>
  <si>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10 3 01 90610</t>
  </si>
  <si>
    <t xml:space="preserve">Выполнение работ по содержанию дорог </t>
  </si>
  <si>
    <t>10 3 01 90620</t>
  </si>
  <si>
    <t xml:space="preserve">Выполнение работ по ремонту дорог </t>
  </si>
  <si>
    <t>Подпрограмма  "Защита населения и территории городского округа от чрезвычайных ситуаций"</t>
  </si>
  <si>
    <t>Подготовка должностных лиц округа</t>
  </si>
  <si>
    <t>Мероприятия по построению, внедрению и развитию АПК «Безопасный город»</t>
  </si>
  <si>
    <t>Противопожарная агитация</t>
  </si>
  <si>
    <t>16 0 00 00000</t>
  </si>
  <si>
    <t>16 1 00 00000</t>
  </si>
  <si>
    <t>16 1 01 00000</t>
  </si>
  <si>
    <t>Обеспечение надежности работы инженерной инфраструктуры города</t>
  </si>
  <si>
    <t>16 1 01 90100</t>
  </si>
  <si>
    <t>16 1 01 90200</t>
  </si>
  <si>
    <t xml:space="preserve">Очистка и обустройство ливневых и дренажных канав </t>
  </si>
  <si>
    <t>16 1 02 00000</t>
  </si>
  <si>
    <t>16 1 02 90300</t>
  </si>
  <si>
    <t>16 1 02 90400</t>
  </si>
  <si>
    <t>16 1 02 90500</t>
  </si>
  <si>
    <t>05 7 00 00000</t>
  </si>
  <si>
    <t>77 7 03 73060</t>
  </si>
  <si>
    <t xml:space="preserve">Расходы на осуществление полномочий по опеке и попечительству в отношении совершеннолетних граждан </t>
  </si>
  <si>
    <t>77 7 01 05250</t>
  </si>
  <si>
    <t>Депутаты представительного органа муниципального образования</t>
  </si>
  <si>
    <t>77 7 06 29020</t>
  </si>
  <si>
    <t xml:space="preserve">Мероприятия в области культуры 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</si>
  <si>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</si>
  <si>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Дополнительное образование детей</t>
  </si>
  <si>
    <t>Ежемесячная доплата к пенсиям лицам, замещавшим муниципальные должности городского округа</t>
  </si>
  <si>
    <t>Приложение 5</t>
  </si>
  <si>
    <t>Приложение 7</t>
  </si>
  <si>
    <t xml:space="preserve">Подпрограмма "Патриотическое воспитание и подготовка граждан  к военной службе"
</t>
  </si>
  <si>
    <t>Развитие и укрепление системы гражданско-патриотического воспитания в городском округе</t>
  </si>
  <si>
    <t>Расходы на разработку, изготовление и согласование градостроительной документации</t>
  </si>
  <si>
    <t>Администрация городского округа город Кулебаки Нижегородской области</t>
  </si>
  <si>
    <t>05 7 01 00000</t>
  </si>
  <si>
    <t>Связь и информатика</t>
  </si>
  <si>
    <t>2020 год</t>
  </si>
  <si>
    <t>Финансирование приобретения (строительства) жилья, в том числе получение ипотечного кредита или займа</t>
  </si>
  <si>
    <t xml:space="preserve">Расходы на осуществление социальных выплат молодым семьям на приобретение жилья или строительство индивидуального жилого дома </t>
  </si>
  <si>
    <t>05 2 00 00000</t>
  </si>
  <si>
    <t>05 2 01 00000</t>
  </si>
  <si>
    <t>05 2 01 24010</t>
  </si>
  <si>
    <t>Выполнение государственных обязательств по обеспечению жильем отдельных категорий граждан</t>
  </si>
  <si>
    <t>01 1 01 23110</t>
  </si>
  <si>
    <t>Организация выплаты компенсации части родительской платы в ДОУ (местный бюджет)</t>
  </si>
  <si>
    <t>15 2 02 29150</t>
  </si>
  <si>
    <t>Приведение в пожаробезопасное состояние объектов образования</t>
  </si>
  <si>
    <t>Оптимальное применение комплекса мер по профилактике преступлений и иных правонарушений</t>
  </si>
  <si>
    <t>12 1 02 00000</t>
  </si>
  <si>
    <t>12 1 02 29010</t>
  </si>
  <si>
    <t>Совершенствование деятельности по предупреждению коррупции на территории городского округа</t>
  </si>
  <si>
    <t>12 1 04 00000</t>
  </si>
  <si>
    <t>Проведение мероприятий по предупреждению коррупции</t>
  </si>
  <si>
    <t>12 1 04 29010</t>
  </si>
  <si>
    <t>05 7 01 73120</t>
  </si>
  <si>
    <t>01 1 01 73170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</si>
  <si>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</si>
  <si>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01 1 01 73180</t>
  </si>
  <si>
    <t>02 1 01 01590</t>
  </si>
  <si>
    <t>07 1 01 01590</t>
  </si>
  <si>
    <t>02 3 02 00000</t>
  </si>
  <si>
    <t>Мероприятия в рамках подпрограммы "Развитие молодежной политики"</t>
  </si>
  <si>
    <t>Ликвидация аварийных многоквартирных домов</t>
  </si>
  <si>
    <t>Мероприятия в рамках программы</t>
  </si>
  <si>
    <t>05 1 02 00000</t>
  </si>
  <si>
    <t>05 1 02 29010</t>
  </si>
  <si>
    <t>05 3 01 S2270</t>
  </si>
  <si>
    <t xml:space="preserve"> Расходы из местного бюджета на приобретение (ремонт) жилья</t>
  </si>
  <si>
    <t>05 6 00 00000</t>
  </si>
  <si>
    <t>05 6 01 00000</t>
  </si>
  <si>
    <t>05 6 01 24050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</si>
  <si>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</si>
  <si>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жилых помещений  для предоставления гражданам, утратившим жилые помещения в результате пожара, по договору социального найма</t>
  </si>
  <si>
    <t>05 7 01 R0820</t>
  </si>
  <si>
    <t>05 7 01 24060</t>
  </si>
  <si>
    <t>09 1 01 R5410</t>
  </si>
  <si>
    <t xml:space="preserve">Расходы на оказание несвязанной поддержки сельскохозяйственным товаропроизводителям в области растениеводства 
</t>
  </si>
  <si>
    <t>09 1 01 R5420</t>
  </si>
  <si>
    <t>09 1 01 R5430</t>
  </si>
  <si>
    <t xml:space="preserve">Расходы на оказание содействия достижению целевых показателей реализации региональных программ развития агропромышленного комплекса
</t>
  </si>
  <si>
    <t>13 1 03 00000</t>
  </si>
  <si>
    <t>13 1 03 29010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</si>
  <si>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</si>
  <si>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08 1 02 00000</t>
  </si>
  <si>
    <t>08 1 02 29010</t>
  </si>
  <si>
    <t>08 1 02 29030</t>
  </si>
  <si>
    <t>Управление объектами недвижимого и движимого имущества муниципальной собственности</t>
  </si>
  <si>
    <t>08 1 02 29040</t>
  </si>
  <si>
    <t>08 1 02 29050</t>
  </si>
  <si>
    <t>08 1 02 29060</t>
  </si>
  <si>
    <t>08 1 02 29090</t>
  </si>
  <si>
    <t>Оптимизация муниципального сектора экономики округа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</si>
  <si>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</si>
  <si>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08 1 03 00000</t>
  </si>
  <si>
    <t>08 1 03 29020</t>
  </si>
  <si>
    <t>08 1 04 00000</t>
  </si>
  <si>
    <t>08 1 04 29060</t>
  </si>
  <si>
    <t>Реализация мероприятий, направленных на совершенствование организационной и административной деятельности</t>
  </si>
  <si>
    <t>Организация содержания муниципального жилищного фонда</t>
  </si>
  <si>
    <t>08 1 02 29041</t>
  </si>
  <si>
    <t>Расходы на капитальный ремонт в многоквартирных домах (взносы региональному оператору)</t>
  </si>
  <si>
    <t>08 1 02 29042</t>
  </si>
  <si>
    <t>Расходы на долевое участия в содержании многоквартирных домов</t>
  </si>
  <si>
    <t>18 0 00 00000</t>
  </si>
  <si>
    <t>18 1 00 00000</t>
  </si>
  <si>
    <t>18 1 02 00000</t>
  </si>
  <si>
    <t xml:space="preserve">Благоустройство общественных пространств </t>
  </si>
  <si>
    <t>18 1 02 90300</t>
  </si>
  <si>
    <t>Благоустройство общественных территорий</t>
  </si>
  <si>
    <t>17 0 00 00000</t>
  </si>
  <si>
    <t>17 1 00 00000</t>
  </si>
  <si>
    <t>17 1 01 00000</t>
  </si>
  <si>
    <t>Замена имеющихся светильников наружного освещения и ламп накаливания в зданиях на энергосберегающие</t>
  </si>
  <si>
    <t>17 1 01 29010</t>
  </si>
  <si>
    <t xml:space="preserve">Мероприятия по замене светильников и ламп </t>
  </si>
  <si>
    <t>77 7 03 51200</t>
  </si>
  <si>
    <t>Резервный фонд администрации городского округа</t>
  </si>
  <si>
    <t>77 7 06 21000</t>
  </si>
  <si>
    <t>10 1 00 00000</t>
  </si>
  <si>
    <t>Подпрограмма «Улучшение транспортного обслуживания населения на территории городского округа город Кулебаки»</t>
  </si>
  <si>
    <t>10 1 01 00000</t>
  </si>
  <si>
    <t>Нанесение горизонтальной разметки на автомобильных дорогах</t>
  </si>
  <si>
    <t>Установка  и замена дорожных знаков на автомобильных дорогах</t>
  </si>
  <si>
    <t>Повышение уровня защищенности населения от угроз возникновения чрезвычайных ситуаций</t>
  </si>
  <si>
    <t>Подпрограмма  "Обеспечение пожарной безопасности городского округа"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</si>
  <si>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</si>
  <si>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15 2 01 29160</t>
  </si>
  <si>
    <t>15 2 01 29170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</si>
  <si>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</si>
  <si>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15 2 02 29110</t>
  </si>
  <si>
    <t>07 2 00 00000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</si>
  <si>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</si>
  <si>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</si>
  <si>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06 1 03 00000</t>
  </si>
  <si>
    <t>06 1 03 29010</t>
  </si>
  <si>
    <t>06 1 04 00000</t>
  </si>
  <si>
    <t>06 1 04 29010</t>
  </si>
  <si>
    <t>Охрана и развитие системы  озелененных территории городского округа город Кулебаки, охрана лесных массивов</t>
  </si>
  <si>
    <t>77 7 03 S2070</t>
  </si>
  <si>
    <t>Судебная система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</si>
  <si>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</si>
  <si>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01 4 01 29020</t>
  </si>
  <si>
    <t xml:space="preserve">Обеспечение транспортными услугами образовательных учреждений
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</si>
  <si>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</si>
  <si>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01 4 01 29030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</si>
  <si>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</si>
  <si>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</si>
  <si>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 xml:space="preserve">Повышение продуктивности в молочном скотоводстве
</t>
  </si>
  <si>
    <t>15 2 02 29120</t>
  </si>
  <si>
    <t>15 2 01 29140</t>
  </si>
  <si>
    <t>Ремонт пожарных машин,  приобретение запасных частей</t>
  </si>
  <si>
    <t>15 2 01 29150</t>
  </si>
  <si>
    <t>Приобретение пожарного инвентаря, пожарно-технического вооружения, снаряжения пожарного</t>
  </si>
  <si>
    <t>15 2 01 29190</t>
  </si>
  <si>
    <t>Ремонт пожарных депо</t>
  </si>
  <si>
    <t>15 2 01 29110</t>
  </si>
  <si>
    <t>Страхование и технический осмотр пожарных автомобилей</t>
  </si>
  <si>
    <t>15 2 02 29130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</si>
  <si>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</si>
  <si>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2021 год</t>
  </si>
  <si>
    <t>13 1 02 00000</t>
  </si>
  <si>
    <t>13 1 02 29010</t>
  </si>
  <si>
    <t>Создание общественных спасательных постов в местах массового отдыха населения на водных объектах</t>
  </si>
  <si>
    <t>Расходы на ликвидацию свалок и объектов размещения отходов</t>
  </si>
  <si>
    <t>03 1 01 S2090</t>
  </si>
  <si>
    <t>Начисление и взыскание задолженности за наем жилых помещений</t>
  </si>
  <si>
    <t>08 1 01 29020</t>
  </si>
  <si>
    <t>Расходы на обеспечение доступа к системе электронного документооборота</t>
  </si>
  <si>
    <t>05 2 01 L4970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</si>
  <si>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</si>
  <si>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05 7 01 51760</t>
  </si>
  <si>
    <t>05 7 01 73150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</si>
  <si>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</si>
  <si>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02 1 01 03590</t>
  </si>
  <si>
    <t>Улучшение материально-технической базы муниципальных учреждений дополнительного образования</t>
  </si>
  <si>
    <t>Сокращение количества муниципальных бюджетных учреждений культуры городского округа, требующих ремонта</t>
  </si>
  <si>
    <t>02 1 02 00000</t>
  </si>
  <si>
    <t>Улучшение материально-технической базы учреждений культуры городского округа</t>
  </si>
  <si>
    <t>02 1 02 05590</t>
  </si>
  <si>
    <t>77 7 05 00000</t>
  </si>
  <si>
    <t xml:space="preserve">Расходы в области жилищно-коммунального хозяйства </t>
  </si>
  <si>
    <t>77 7 05 90090</t>
  </si>
  <si>
    <t>Прочие мероприятия в области благоустройства</t>
  </si>
  <si>
    <t>09 1 01 73270</t>
  </si>
  <si>
    <t>Расходы на поддержку племенного животноводства за счет средств областного бюджета</t>
  </si>
  <si>
    <t>09 1 01 73280</t>
  </si>
  <si>
    <t>Расходы на возмещение части процентной ставки по долгосрочным, среднесрочным и краткосрочным кредитам за счет средств областного бюджета</t>
  </si>
  <si>
    <t>09 1 01 73290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</si>
  <si>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</si>
  <si>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09 1 01 73300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</si>
  <si>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</si>
  <si>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09 1 01 73260</t>
  </si>
  <si>
    <t>Расходы на возмещение части затрат на приобретение элитных семян за счет средств областного бюджета</t>
  </si>
  <si>
    <t>77 7 06 90010</t>
  </si>
  <si>
    <t>Выполнение других обязательств городского округа</t>
  </si>
  <si>
    <t>01 1 01 S2090</t>
  </si>
  <si>
    <t>01 2 01 S2090</t>
  </si>
  <si>
    <t>01 4 01 S2090</t>
  </si>
  <si>
    <t>Культура, кинематография</t>
  </si>
  <si>
    <t xml:space="preserve">Молодежная политика </t>
  </si>
  <si>
    <t>Молодежная политика</t>
  </si>
  <si>
    <t>Обеспечение пожарной безопасности</t>
  </si>
  <si>
    <t>от ___________2018  года   № _____</t>
  </si>
  <si>
    <t xml:space="preserve">
Распределение бюджетных ассигнований 
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город Кулебаки Нижегородской области  на 2020 год и на плановый период 2021 и 2022 годов</t>
  </si>
  <si>
    <t>2022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</si>
  <si>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</si>
  <si>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</si>
  <si>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</si>
  <si>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Всего расходов</t>
  </si>
  <si>
    <t xml:space="preserve">Муниципальная программа «Развитие образования в городском округе город Кулебаки на 2020-2025 годы»
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</si>
  <si>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здоровья.</t>
  </si>
  <si>
    <t>01 1 01 73140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</si>
  <si>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</si>
  <si>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Расходы на исполнение полномочий по финансовому обеспечению осуществления присморта и ухода за детьми-инвалидами, детьми-сиротами, обучающимися в ДОУ</t>
  </si>
  <si>
    <t xml:space="preserve">Расходы на выполнение муниципального задания МАОУ ДОД ДООЦ им. А.П.Гайдара  </t>
  </si>
  <si>
    <t>Муниципальная  программа «Развитие культуры городского округа город Кулебаки на 2018-2025 годы»</t>
  </si>
  <si>
    <t xml:space="preserve">Подпрограмма «Сохранение и развитие материально-технической базы муниципальных  учреждений культуры  городского округа»    </t>
  </si>
  <si>
    <t>Повышение доступности и качества оказания муниципальных услуг в сфере культуры.</t>
  </si>
  <si>
    <t>02 3 02 S2090</t>
  </si>
  <si>
    <t>02 3 02 03590</t>
  </si>
  <si>
    <t>02 1 02 03590</t>
  </si>
  <si>
    <t>Проведение ремонтных работ в муниципальных учреждениях дополнительного образования</t>
  </si>
  <si>
    <t xml:space="preserve">
 Подпрограмма «Поддержка и развитие дополнительного образования детей»
</t>
  </si>
  <si>
    <t>Развитие фестивальной, конкурсной деятельности; выявление и поддержка одаренных детей.</t>
  </si>
  <si>
    <t>02 2 00 00000</t>
  </si>
  <si>
    <t>02 2 01 00000</t>
  </si>
  <si>
    <t>02 2 01 29010</t>
  </si>
  <si>
    <t>02 3 02 01590</t>
  </si>
  <si>
    <t>02 3 02 05590</t>
  </si>
  <si>
    <t>Улучшение материально-технической бызы МБУ "ЦБУКиС"</t>
  </si>
  <si>
    <t>02 1 01 05590</t>
  </si>
  <si>
    <t>Проведение ремонтных работ в МБУ "ЦБУКиС"</t>
  </si>
  <si>
    <t>02 3 02 02590</t>
  </si>
  <si>
    <t>Повышение доступности и качества библиотечных услуг, поддержка и развитие самодеятельного художественного творчества.</t>
  </si>
  <si>
    <t>02 3 01 29020</t>
  </si>
  <si>
    <t>Проведение ремонтных работ в  муниципальных учреждениях культуры (дворцы, дома культуры, клубы)</t>
  </si>
  <si>
    <t>02 3 01 29030</t>
  </si>
  <si>
    <t xml:space="preserve">Социальная поддержка населения округа,  работа с людьми старшего поколения и инвалидами </t>
  </si>
  <si>
    <t>02 1 02 02590</t>
  </si>
  <si>
    <t>Проведение ремонтных работ в МБУК "ЦБС"</t>
  </si>
  <si>
    <t>02 1 02 01590</t>
  </si>
  <si>
    <t>Улучшение материально-технической базы МБУК "ЦБС"</t>
  </si>
  <si>
    <t xml:space="preserve">Муниципальная программа  «Информационное общество городского  округа город Кулебаки Нижегородской области на 2018-2025 годы»        </t>
  </si>
  <si>
    <t>Расходы на обеспечение деятельности муниципальных учреждений (МБУ "Многофункциональный центр предоставления государственных и муниципальных услуг городского округа город Кулебаки")</t>
  </si>
  <si>
    <t>07 1 02 00000</t>
  </si>
  <si>
    <t>Всестороннее информационное освещение социально-экономического и общественно-политического развития городского округа город Кулебаки</t>
  </si>
  <si>
    <t>07 1 02 29010</t>
  </si>
  <si>
    <t>Мероприятия по информационному освещению развития городского округа</t>
  </si>
  <si>
    <t>07 1 03 00000</t>
  </si>
  <si>
    <t>Создание благоприятных условий для функционирования муниципального информационного ресурса -  средства массовой информации газеты «Кулебакский металлист»</t>
  </si>
  <si>
    <t>07 1 03 02590</t>
  </si>
  <si>
    <t>07 1 03 S2050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</si>
  <si>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</si>
  <si>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 xml:space="preserve">Организация и обеспечение формирования, сохранности и использования архивных документов </t>
  </si>
  <si>
    <t>07 3 01 S2300</t>
  </si>
  <si>
    <t>Муниципальная  программа  «Развитие предпринимательства в городском округе город Кулебаки на 2020 – 2025 годы»</t>
  </si>
  <si>
    <t>Мероприятия в рамках муниципальной программы  «Развитие предпринимательства в городском округе город Кулебаки на 2020 – 2025 годы»</t>
  </si>
  <si>
    <t xml:space="preserve">Обеспечение доступности мер государственной и иной  поддержки предпринимательства </t>
  </si>
  <si>
    <t>Оказание муниципальной поддержки при наличии софинансирования из областного и/или федерального бюджетов</t>
  </si>
  <si>
    <t>13 1 02 29020</t>
  </si>
  <si>
    <t>Предоставление субсидии АНО "Кулебакский центр поддержки предпринимательства"</t>
  </si>
  <si>
    <t>Организация системы популяризации предпринимательства среди населения г.о.г. Кулебаки</t>
  </si>
  <si>
    <t xml:space="preserve">Реализация мероприятий, направленных на развитие предпринимательства </t>
  </si>
  <si>
    <t>Муниципальная программа «Охрана окружающей среды  городского округа город Кулебаки на 2020-2025 годы»</t>
  </si>
  <si>
    <t>Мероприятия в рамках МП «Охрана окружающей среды  городского округа город Кулебаки на 2020-2025 годы»</t>
  </si>
  <si>
    <t>Сохранение и поддержание в целостности природных систем на территории городского округа город Кулебаки</t>
  </si>
  <si>
    <t>Организация мероприятий по очистке водных объектов</t>
  </si>
  <si>
    <t>06 1 01 29011</t>
  </si>
  <si>
    <t xml:space="preserve">Проведение лабораторного исследования качества воды </t>
  </si>
  <si>
    <t>06 1 01 29012</t>
  </si>
  <si>
    <t>Очистка, обустройство родников и прилегающих к ним территорий</t>
  </si>
  <si>
    <t>06 1 01 29014</t>
  </si>
  <si>
    <t>Проведение систематического обследования ГТС</t>
  </si>
  <si>
    <t>06 1 01 29016</t>
  </si>
  <si>
    <t>Акарицидная обработка территорий, обработка от личинок комара</t>
  </si>
  <si>
    <t>06 1 01 29018</t>
  </si>
  <si>
    <t xml:space="preserve">Мониторинг за качеством подземных вод под полигоном ТБО г. Кулебаки </t>
  </si>
  <si>
    <t>06 1 01 29019</t>
  </si>
  <si>
    <t xml:space="preserve">Модернизация систем водоотведения и очистки сточных вод в г.о.г. Кулебаки </t>
  </si>
  <si>
    <t>Капитальные вложения в объекты государственной (муниципальной) собственности</t>
  </si>
  <si>
    <t>06 1 02 00000</t>
  </si>
  <si>
    <t>Предотвращение негативного влияния отходов производства и потребления на территории городского округа город Кулебаки</t>
  </si>
  <si>
    <t>06 1 02 29010</t>
  </si>
  <si>
    <t>Ликвидация несанкционированных свалок хозяйственно-бытовых отходов и мусора</t>
  </si>
  <si>
    <t>06 1 02 29011</t>
  </si>
  <si>
    <t>Сбор и вывоз отработанных ртутьсодержащих ламп, оргтехники и других опасных отходов для последующей утилизации</t>
  </si>
  <si>
    <t>06 1 02 29012</t>
  </si>
  <si>
    <t xml:space="preserve">Обустройство и ремонт скотомогильников </t>
  </si>
  <si>
    <t>06 1 02 29014</t>
  </si>
  <si>
    <t>Рекультивация полигона ТБО г. Кулебаки и полигона р.п. Гремячево</t>
  </si>
  <si>
    <t>06 1 02 S2290</t>
  </si>
  <si>
    <t>06 1 02 29016</t>
  </si>
  <si>
    <t xml:space="preserve">Проведение месячника по санитарной очистке территорий </t>
  </si>
  <si>
    <t>06 1 02 29017</t>
  </si>
  <si>
    <t xml:space="preserve">Создание мест (площадок) накопления твердых коммунальных отходов </t>
  </si>
  <si>
    <t>06 1 02 29018</t>
  </si>
  <si>
    <t>Приобретение мусорных контейнеров и бункеров для накопления твердых коммунальных отходов</t>
  </si>
  <si>
    <t>06 1 03 29014</t>
  </si>
  <si>
    <t xml:space="preserve">Борьба с борщевиком </t>
  </si>
  <si>
    <t>Формирование экологической культуры населения городского округа город Кулебаки</t>
  </si>
  <si>
    <t xml:space="preserve">Организация и проведение мероприятий экологической направленности </t>
  </si>
  <si>
    <t>06 1 04 29013</t>
  </si>
  <si>
    <t>Экологическое просвещение населения</t>
  </si>
  <si>
    <t>Муниципальная программа «Развитие сельского хозяйства в городском округе город Кулебаки на период 2020-2025 годы»</t>
  </si>
  <si>
    <t xml:space="preserve">Мероприятия в рамках муниципальной программы  «Развитие сельского хозяйства в городском округе город Кулебаки на период 2020-2025 годы»
</t>
  </si>
  <si>
    <t>Увеличение объемов производства сельскохозяйственной продукции</t>
  </si>
  <si>
    <t>09 1 02 00000</t>
  </si>
  <si>
    <t>Развитие  малых форм хозяйствования и кооперации</t>
  </si>
  <si>
    <t>09 1 02 29020</t>
  </si>
  <si>
    <t>Организация в весенне-летний период движения общественного автотранспорта в садоводческие товарищества</t>
  </si>
  <si>
    <t>09 1 01 73220</t>
  </si>
  <si>
    <t>Расходы на возмещение части затрат на приобретение оборудования и техники за счет средств областного бюджета</t>
  </si>
  <si>
    <t xml:space="preserve">Муниципальная программа «Комплексные меры  профилактики наркомании и токсикомании на территории городского округа город Кулебаки на 2018-2025 годы»
</t>
  </si>
  <si>
    <t>Мероприятия в рамках муниципальной программы «Комплексные меры  профилактики наркомании и токсикомании на территории городского округа город Кулебаки на 2018-2025 годы»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</si>
  <si>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</si>
  <si>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Подпрограмма «Переселение граждан из аварийного жилищного фонда, расположенного  на территории городского округа город Кулебаки Нижегородской области, признанного аварийным после 01 января 2012 года, на 2018-2025 годы»</t>
  </si>
  <si>
    <t>Подпрограмма «Обеспечение жильем молодых семей городского округа город Кулебаки Нижегородской области на 2018-2025 годы»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</si>
  <si>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</si>
  <si>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Подпрограмма «Социальная (льготная) ипотека на 2018-2025 годы»</t>
  </si>
  <si>
    <t>Завершение мероприятий в части обязательств, взятых администрацией  по выданным ипотечным кредитам  гражданам-участникам программы «Социальная (льготная) ипотека на 2009-2025 годы»</t>
  </si>
  <si>
    <t xml:space="preserve">Расходы на компенсацию части платежа по полученным гражданами-участниками социальной (льготной) ипотеки ипотечным жилищным кредитам </t>
  </si>
  <si>
    <t>Подпрограмма «Меры социальной поддержки молодых специалистов городского округа город Кулебаки Нижегородской области на 2018-2025 годы»</t>
  </si>
  <si>
    <t>Подпрограмма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 в городском округе город Кулебаки Нижегородской области на 2018-2025 годы»</t>
  </si>
  <si>
    <t>Обеспечение инженерной и дорожной инфраструктурой земельных участков, предназначенных для  предоставления многодетным семьям, проживающим на территории городского округа город Кулебаки,  для целей индивидуального жилищного строительства</t>
  </si>
  <si>
    <t>Подпрограмма «Обеспечение жильем высококвалифицированных специалистов, привлекаемых на работу в городском округе город Кулебаки  Нижегородской области на 2018-2025 годы»</t>
  </si>
  <si>
    <t>Обеспечение доступным и качественным жильем посредством предоставления им мер социальной поддержки в форме субсидии из  бюджета округа на приобретение или ремонт жилья</t>
  </si>
  <si>
    <t xml:space="preserve">Подпрограмма «Обеспечение жильем отдельных категорий граждан городского округа город Кулебаки Нижегородской области на 2018-2025 годы»  </t>
  </si>
  <si>
    <t>05 7 01 51350</t>
  </si>
  <si>
    <t xml:space="preserve">Расходы на обеспечение жильем отдельных категорий граждан, установленных федеральными законами от 12.01.1995 года № 5-ФЗ " О ветеранах" </t>
  </si>
  <si>
    <t>Софинансирование материальной помощи гражданам находящимся в трудной жизненной ситуации в соответствии с Постановлением Правительства Нижегородской области от 23.03.2007 года №86 "Об утверждении порядка предоставление материальной помощи гражданам находящимся в трудной жизненной ситуации"</t>
  </si>
  <si>
    <t xml:space="preserve">Софинансирование материальной помощи гражданам находящимся в трудной жизненной ситуации </t>
  </si>
  <si>
    <t>05 7 02 00000</t>
  </si>
  <si>
    <t>05 7 02 10010</t>
  </si>
  <si>
    <t>Муниципальная программа «Защита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годы»</t>
  </si>
  <si>
    <t>15 1 02 00000</t>
  </si>
  <si>
    <t>15 1 02 29010</t>
  </si>
  <si>
    <t>15 1 02 29030</t>
  </si>
  <si>
    <t>Противопожарные мероприятия в неблагополучных семьях</t>
  </si>
  <si>
    <t>15 1 02 29040</t>
  </si>
  <si>
    <t>15 1 03 00000</t>
  </si>
  <si>
    <t xml:space="preserve">Повышение уровня безопасности на водных объектах </t>
  </si>
  <si>
    <t>15 1 03 29040</t>
  </si>
  <si>
    <t>Проведение экспертизы сметной документации. Приобретение и установка противопожарных резервуаров.</t>
  </si>
  <si>
    <t>15 2 01 29180</t>
  </si>
  <si>
    <t>Строительство бокса для пожарной машины</t>
  </si>
  <si>
    <t>Очистка и углубление пожарных водоемов, ремонт пирсов, пожарных емкостей</t>
  </si>
  <si>
    <t>19 0 00 00000</t>
  </si>
  <si>
    <t xml:space="preserve"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 </t>
  </si>
  <si>
    <t>19 1 00 00000</t>
  </si>
  <si>
    <t xml:space="preserve">Мероприятия в рамках муниципальной программы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 </t>
  </si>
  <si>
    <t>19 1 01 00000</t>
  </si>
  <si>
    <t>Повышение качества услуг по холодному водоснабжению</t>
  </si>
  <si>
    <t>19 1 01 29020</t>
  </si>
  <si>
    <t>Капитальный ремонт водонапорных башен на территории гог Кулебаки</t>
  </si>
  <si>
    <t>19 1 01 29040</t>
  </si>
  <si>
    <t>Оснащение централизованных сетей водоснабжения запорной арматурой</t>
  </si>
  <si>
    <t>19 1 01 29050</t>
  </si>
  <si>
    <t>Закольцовка водопроводных сетей</t>
  </si>
  <si>
    <t>19 1 03 00000</t>
  </si>
  <si>
    <t>Повышение качества услуг по централизованному водоотведению</t>
  </si>
  <si>
    <t>19 1 03 29040</t>
  </si>
  <si>
    <t>Ремонт канализационных колодцев</t>
  </si>
  <si>
    <t>19 1 04 00000</t>
  </si>
  <si>
    <t>Повышение качества услуг по электроснабжению</t>
  </si>
  <si>
    <t>19 1 04 29010</t>
  </si>
  <si>
    <t>Замена ветхих и аварийных воздушных и кабельных линий электропередач</t>
  </si>
  <si>
    <t xml:space="preserve">Муниципальная программа «Управление муниципальным имуществом городского округа город Кулебаки Нижегородской области на 2018-2027 годы» </t>
  </si>
  <si>
    <t xml:space="preserve">Мероприятия в рамках МП  «Управление муниципальным имуществом городского округа город Кулебаки Нижегородской области на 2018-2027 годы» </t>
  </si>
  <si>
    <t xml:space="preserve">Совершенствование организационной и административной деятельности. </t>
  </si>
  <si>
    <t>Муниципальная программа «Развитие физической культуры, спорта и молодежной политики   городского округа город Кулебаки на 2020-2025 годы»</t>
  </si>
  <si>
    <t>Совершенствование системы физического воспитания различных категорий и групп населения. Улучшение материально-технической базы спорта.</t>
  </si>
  <si>
    <t xml:space="preserve">Организация и проведение физкультурных  и спортивных мероприятий среди детей, подростков, молодежи, взрослого населения </t>
  </si>
  <si>
    <t>03 1 01 29020</t>
  </si>
  <si>
    <t xml:space="preserve">Реализация комплекса ВФСК ГТО </t>
  </si>
  <si>
    <t>03 1 01 29030</t>
  </si>
  <si>
    <t>Укрепление материально-технической базы спорта</t>
  </si>
  <si>
    <t>03 1 01 29040</t>
  </si>
  <si>
    <t>Приобретение и установка искусственного покрытия футбольного поля МБУ ДО ДЮСШ</t>
  </si>
  <si>
    <t>03 1 01 29050</t>
  </si>
  <si>
    <t xml:space="preserve">Устройство всесезонных спортивных кортов </t>
  </si>
  <si>
    <t>Обеспечение успешного выступления спортсменов на региональных, межрегиональных и всероссийских соревнованиях.</t>
  </si>
  <si>
    <t>Организация участия Кулебакских спортсменов на областных, региональных и всероссийских соревнованиях</t>
  </si>
  <si>
    <t>03 1 02 29020</t>
  </si>
  <si>
    <t>Организация участия мужской футбольной команды в Первенстве Нижегородской области по футболу</t>
  </si>
  <si>
    <t>03 1 02 29030</t>
  </si>
  <si>
    <t>Оплата стартового взноса за участие в первенстве НО по футболу среди детско-юношеских команд</t>
  </si>
  <si>
    <t>03 1 01 29060</t>
  </si>
  <si>
    <t>Обустройство городского стадиона</t>
  </si>
  <si>
    <t>03 1 01 29070</t>
  </si>
  <si>
    <t xml:space="preserve">Строительство межшкольного стадиона </t>
  </si>
  <si>
    <t>03 1 01 29080</t>
  </si>
  <si>
    <t>Капитальный ремонт спортивного зала в МБОУ Тепловская школа</t>
  </si>
  <si>
    <t>Муниципальная  программа "Управление муниципальными финансами городского округа город Кулебаки на 2020-2025 годы"</t>
  </si>
  <si>
    <t>Мероприятия в рамках МП  "Управление муниципальными финансами городского округа город Кулебаки на 2020-2025 годы"</t>
  </si>
  <si>
    <t>Создание оптимальных условий для повышения бюджетного потенциала, сбалансированности и устойчивости бюджета городского округа город Кулебаки.</t>
  </si>
  <si>
    <t>11 1 00 00000</t>
  </si>
  <si>
    <t>11 1 01 00000</t>
  </si>
  <si>
    <t>11 1 01 05210</t>
  </si>
  <si>
    <t>Обеспечение деятельности финансового управления  администрации</t>
  </si>
  <si>
    <t>11 1 02 00000</t>
  </si>
  <si>
    <t>Повышение эффективности бюджетных расходов на основе дальнейшего совершенствования бюджетных правоотношений и механизмов использования бюджетных средств</t>
  </si>
  <si>
    <t>11 1 02 29010</t>
  </si>
  <si>
    <t xml:space="preserve">Обеспечение информационной, технической и консультационной поддержкой бюджетного процесса </t>
  </si>
  <si>
    <t>01 4 01 29040</t>
  </si>
  <si>
    <t>01 4 P2 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</si>
  <si>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</si>
  <si>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4 P2 5232A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</si>
  <si>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</si>
  <si>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01 4 E1 00000</t>
  </si>
  <si>
    <t xml:space="preserve">Федеральный проект "Современная школа"
</t>
  </si>
  <si>
    <t>01 4 E1 S251A</t>
  </si>
  <si>
    <t>Расходы на строительство зданий общеобразовательных организаций за счет средств областного бюджета</t>
  </si>
  <si>
    <t>Муниципальная  программа «Развитие транспортной системы городского округа город Кулебаки на 2018-2025 годы»</t>
  </si>
  <si>
    <t xml:space="preserve">Повышение качества пассажирских перевозок, обновление подвижного состава автотранспортного предприятия
</t>
  </si>
  <si>
    <t>10 1 01 29010</t>
  </si>
  <si>
    <t>Приобретение автобуса МП г.о.г. Кулебаки «ПАП»с целью обновления подвижного состава</t>
  </si>
  <si>
    <t>10 1 01 29030</t>
  </si>
  <si>
    <t xml:space="preserve">Оборудование остановочных павильонов для общественного пассажирского автомобильного транспорта аншлагами </t>
  </si>
  <si>
    <t>10 1 01 29040</t>
  </si>
  <si>
    <t xml:space="preserve">Возмещение затрат на  социально-значимых муниципальных маршрутах регулярных перевозок </t>
  </si>
  <si>
    <t>10 2 01 29030</t>
  </si>
  <si>
    <t xml:space="preserve">Строительство и ремонт тротуаров </t>
  </si>
  <si>
    <t>10 2 01 29040</t>
  </si>
  <si>
    <t>Установка искусственных неровностей</t>
  </si>
  <si>
    <t>10 2 01 29070</t>
  </si>
  <si>
    <t xml:space="preserve">Организация пешеходных коммуникаций </t>
  </si>
  <si>
    <t>10 2 01 29080</t>
  </si>
  <si>
    <t xml:space="preserve">Организация дорожного движения на нерегулируемом пешеходном переходе в непосредственной близости от образовательного учреждения </t>
  </si>
  <si>
    <t>Муниципальная программа «Обеспечение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2018-2025 годы»</t>
  </si>
  <si>
    <t>Мероприятия в рамках МП «Обеспечение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2018-2025 годы»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</si>
  <si>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</si>
  <si>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12 1 02 29020</t>
  </si>
  <si>
    <t>Организация изготовления и размещения вывесок, информационных стендов и др.</t>
  </si>
  <si>
    <t>12 1 02 29030</t>
  </si>
  <si>
    <t xml:space="preserve">Профилактика преступлений и правонарушений среди несовершеннолетних и молодежи </t>
  </si>
  <si>
    <t>12 1 02 29040</t>
  </si>
  <si>
    <t xml:space="preserve">Усиление антитеррористической защищенности объектов с массовым пребыванием людей </t>
  </si>
  <si>
    <t>12 1 02 29050</t>
  </si>
  <si>
    <t>Награждение лучших народных дружинников</t>
  </si>
  <si>
    <t xml:space="preserve">Муниципальная программа «Благоустройство населенных пунктов  городского округа город Кулебаки на 2020-2025 годы»
</t>
  </si>
  <si>
    <t xml:space="preserve">Мероприятия в рамках муниципальной программы  «Благоустройство населенных пунктов  городского округа город Кулебаки на 2020-2025 годы»
</t>
  </si>
  <si>
    <t>Содержание и ремонт уличного освещения в  населенных пунктах городского округа</t>
  </si>
  <si>
    <t>16 1 01 90110</t>
  </si>
  <si>
    <t>Оплата за уличное освещение населенных пунктов городского округа</t>
  </si>
  <si>
    <t>Улучшение качества благоустройства территорий городского округа, совершенствование процесса организации и управления их содержанием.</t>
  </si>
  <si>
    <t xml:space="preserve">Организация (строительство) и содержание  кладбищ городского округа </t>
  </si>
  <si>
    <t>Озеленение территорий населенных пунктов городского округа</t>
  </si>
  <si>
    <t>Восстановление и создание новых скверов, ремонт памятников и обелисков</t>
  </si>
  <si>
    <t>16 1 02 90600</t>
  </si>
  <si>
    <t>Установка и обустройство, ремонт детских площадок, игровых комплексов</t>
  </si>
  <si>
    <t>16 1 02 90700</t>
  </si>
  <si>
    <t>Уборка и содержание территорий населенных пунктов городского округа, мест массового пребывания людей</t>
  </si>
  <si>
    <t>16 1 02 90810</t>
  </si>
  <si>
    <t>Ремонт скверов и площадей</t>
  </si>
  <si>
    <t>16 1 02 90820</t>
  </si>
  <si>
    <t>Благоустройство Парка культуры и отдыха в г. Кулебаки</t>
  </si>
  <si>
    <t>16 1 02 90830</t>
  </si>
  <si>
    <t>Содержание и ремонт фонтанов в г. Кулебаки</t>
  </si>
  <si>
    <t>16 1 02 90860</t>
  </si>
  <si>
    <t>Благоустройство ул.Адмирала Макарова</t>
  </si>
  <si>
    <t>16 1 02 90870</t>
  </si>
  <si>
    <t>Дополнительные работы по благоустройству общественных территорий</t>
  </si>
  <si>
    <t>16 1 02 90800</t>
  </si>
  <si>
    <t>Прочие мероприятия по  благоустройству</t>
  </si>
  <si>
    <t xml:space="preserve"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
</t>
  </si>
  <si>
    <t>Мероприятия в рамках муниципальной программы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</si>
  <si>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17 1 04 00000</t>
  </si>
  <si>
    <t>Обеспечение приборами учета бюджетных учреждений.</t>
  </si>
  <si>
    <t>17 1 04 29010</t>
  </si>
  <si>
    <t>Мероприятия по обеспечению приборами учета бюджетных учреждений</t>
  </si>
  <si>
    <t>17 1 05 00000</t>
  </si>
  <si>
    <t>Ремонт систем отопления в бюджетных учреждениях.</t>
  </si>
  <si>
    <t>17 1 05 29010</t>
  </si>
  <si>
    <t>Мероприятия по ремонту систем отопления в бюджетных учреждениях</t>
  </si>
  <si>
    <t xml:space="preserve">Муниципальная программа «Формирование современной городской среды на территории городского округа город Кулебаки Нижегородской области 
на 2018-2024 годы»        
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</si>
  <si>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Нижегородской области на 2018-2024 годы»</t>
  </si>
  <si>
    <t>18 1 F2 00000</t>
  </si>
  <si>
    <t xml:space="preserve">Поддержка муниципальной программы формирования современной городской среды </t>
  </si>
  <si>
    <t>18 1 F2 5555А</t>
  </si>
  <si>
    <t xml:space="preserve">Расходы на поддержку муниципальной программы формирования современной городской среды </t>
  </si>
  <si>
    <t>77 7 01 S2090</t>
  </si>
  <si>
    <t>77 7 03 73050</t>
  </si>
  <si>
    <t>Расходы на осуществление полномочий по созданию административных комиссий в Нижегородской области</t>
  </si>
  <si>
    <t>06 1 01 29017</t>
  </si>
  <si>
    <t xml:space="preserve">Проведение дератизационных мероприятий на кладбищах </t>
  </si>
  <si>
    <t xml:space="preserve">Создание новых озелененных территорий </t>
  </si>
  <si>
    <t>06 1 03 29012</t>
  </si>
  <si>
    <t>Обеспечение сохранности зеленого фонда</t>
  </si>
  <si>
    <t>06 1 03 29013</t>
  </si>
  <si>
    <t>Срезка, подрезка сухих и аварийных деревьев на территории образовательных учреждений</t>
  </si>
  <si>
    <t>06 1 04 29012</t>
  </si>
  <si>
    <t>Подписка изданий экологической тематики</t>
  </si>
  <si>
    <t>77 7 06 90030</t>
  </si>
  <si>
    <t>Поддержка некомерческих организаций</t>
  </si>
  <si>
    <t>77 7 06 90040</t>
  </si>
  <si>
    <t>Расходы на проведение выборов</t>
  </si>
  <si>
    <t>Расходы на обеспечение деятельности муниципальных учреждений (хозяйственное обслуживание)</t>
  </si>
  <si>
    <t>Ведомственная структура расходов бюджета
 городского округа город Кулебаки Нижегородской области
на 2020 год и на плановый период 2021 и 2022 годов</t>
  </si>
  <si>
    <t>Обеспечение проведения выборов и референдумов</t>
  </si>
  <si>
    <t>Дорожное хозяйство (дорожные фонды)</t>
  </si>
  <si>
    <t>Расходы на строительство детского сада в р.п.Велетьма</t>
  </si>
  <si>
    <t>Распределение бюджетных ассигнований по разделам, подразделам и группам видов расходов классификации расходов бюджета городского округа город Кулебаки Нижегородской области на 2020 год и на плановый период 2021 и 2022 годов</t>
  </si>
  <si>
    <t>от ___________2019 года   № _____</t>
  </si>
  <si>
    <t>от ___________2019  года  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</si>
</sst>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b/>
      <sz val="14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5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0" fontId="1" fillId="2" borderId="4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8" fillId="2" borderId="0" xfId="0" applyFont="1" applyFill="1"/>
    <xf numFmtId="0" fontId="1" fillId="2" borderId="6" xfId="0" applyFont="1" applyFill="1" applyBorder="1" applyAlignment="1">
      <alignment wrapText="1"/>
    </xf>
    <xf numFmtId="0" fontId="15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49" fontId="21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9" fillId="2" borderId="0" xfId="0" applyFont="1" applyFill="1"/>
    <xf numFmtId="0" fontId="2" fillId="2" borderId="0" xfId="0" applyFont="1" applyFill="1" applyAlignment="1">
      <alignment horizontal="right"/>
    </xf>
    <xf numFmtId="0" fontId="23" fillId="2" borderId="0" xfId="0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/>
    <xf numFmtId="49" fontId="2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9" fontId="2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25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wrapText="1"/>
    </xf>
    <xf numFmtId="49" fontId="0" fillId="2" borderId="0" xfId="0" applyNumberFormat="1" applyFill="1"/>
    <xf numFmtId="164" fontId="0" fillId="2" borderId="0" xfId="0" applyNumberFormat="1" applyFill="1"/>
    <xf numFmtId="0" fontId="8" fillId="2" borderId="0" xfId="0" applyFont="1" applyFill="1"/>
    <xf numFmtId="0" fontId="1" fillId="2" borderId="0" xfId="0" applyFont="1" applyFill="1" applyBorder="1" applyAlignment="1">
      <alignment wrapText="1"/>
    </xf>
    <xf numFmtId="164" fontId="15" fillId="2" borderId="0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8" fillId="2" borderId="0" xfId="0" applyFont="1" applyFill="1" applyBorder="1"/>
    <xf numFmtId="0" fontId="3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8" fillId="2" borderId="1" xfId="0" applyFont="1" applyFill="1" applyBorder="1"/>
    <xf numFmtId="0" fontId="5" fillId="2" borderId="1" xfId="0" applyFont="1" applyFill="1" applyBorder="1"/>
    <xf numFmtId="0" fontId="23" fillId="2" borderId="1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5" fontId="0" fillId="2" borderId="0" xfId="0" applyNumberFormat="1" applyFill="1"/>
    <xf numFmtId="0" fontId="4" fillId="0" borderId="0" xfId="0" applyFont="1" applyAlignment="1">
      <alignment horizontal="left"/>
    </xf>
    <xf numFmtId="0" fontId="10" fillId="3" borderId="0" xfId="0" applyFont="1" applyFill="1"/>
    <xf numFmtId="0" fontId="1" fillId="2" borderId="1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/>
    </xf>
    <xf numFmtId="49" fontId="12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top" wrapText="1"/>
    </xf>
    <xf numFmtId="164" fontId="1" fillId="2" borderId="0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5" fillId="4" borderId="0" xfId="0" applyFont="1" applyFill="1" applyBorder="1"/>
    <xf numFmtId="0" fontId="28" fillId="2" borderId="0" xfId="0" applyFont="1" applyFill="1"/>
    <xf numFmtId="164" fontId="15" fillId="2" borderId="0" xfId="0" applyNumberFormat="1" applyFont="1" applyFill="1"/>
    <xf numFmtId="0" fontId="22" fillId="2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11" fillId="3" borderId="0" xfId="0" applyFont="1" applyFill="1"/>
    <xf numFmtId="0" fontId="26" fillId="3" borderId="0" xfId="0" applyFont="1" applyFill="1"/>
    <xf numFmtId="0" fontId="25" fillId="3" borderId="0" xfId="0" applyFont="1" applyFill="1"/>
    <xf numFmtId="0" fontId="7" fillId="3" borderId="0" xfId="0" applyFont="1" applyFill="1"/>
    <xf numFmtId="0" fontId="8" fillId="3" borderId="0" xfId="0" applyFont="1" applyFill="1" applyBorder="1" applyAlignment="1">
      <alignment wrapText="1"/>
    </xf>
    <xf numFmtId="49" fontId="0" fillId="3" borderId="0" xfId="0" applyNumberFormat="1" applyFill="1"/>
    <xf numFmtId="49" fontId="10" fillId="3" borderId="0" xfId="0" applyNumberFormat="1" applyFont="1" applyFill="1"/>
    <xf numFmtId="164" fontId="0" fillId="3" borderId="0" xfId="0" applyNumberFormat="1" applyFill="1"/>
    <xf numFmtId="164" fontId="14" fillId="2" borderId="0" xfId="0" applyNumberFormat="1" applyFont="1" applyFill="1" applyBorder="1"/>
    <xf numFmtId="0" fontId="29" fillId="0" borderId="0" xfId="0" applyFont="1"/>
    <xf numFmtId="0" fontId="29" fillId="2" borderId="0" xfId="0" applyFont="1" applyFill="1"/>
    <xf numFmtId="0" fontId="4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28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5" borderId="0" xfId="0" applyFont="1" applyFill="1"/>
    <xf numFmtId="164" fontId="1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/>
    <xf numFmtId="164" fontId="14" fillId="2" borderId="0" xfId="0" applyNumberFormat="1" applyFont="1" applyFill="1"/>
    <xf numFmtId="164" fontId="18" fillId="2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top" wrapText="1"/>
    </xf>
    <xf numFmtId="0" fontId="1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27" fillId="2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49" fontId="1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 wrapText="1"/>
    </xf>
    <xf numFmtId="0" fontId="28" fillId="2" borderId="0" xfId="0" applyFont="1" applyFill="1" applyAlignment="1">
      <alignment wrapText="1"/>
    </xf>
    <xf numFmtId="0" fontId="27" fillId="2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54"/>
  <sheetViews>
    <sheetView topLeftCell="A13" zoomScaleNormal="100" workbookViewId="0">
      <selection activeCell="A357" sqref="A357"/>
    </sheetView>
  </sheetViews>
  <sheetFormatPr defaultRowHeight="15" x14ac:dyDescent="0.2"/>
  <cols>
    <col min="1" max="1" width="78.7109375" style="7" customWidth="1"/>
    <col min="2" max="2" width="17" style="45" customWidth="1"/>
    <col min="3" max="3" width="11.85546875" style="7" customWidth="1"/>
    <col min="4" max="6" width="14.85546875" style="7" customWidth="1"/>
    <col min="7" max="7" width="12.85546875" style="6" customWidth="1"/>
    <col min="8" max="8" width="10.85546875" style="6" customWidth="1"/>
    <col min="9" max="9" width="15.42578125" style="6" customWidth="1"/>
    <col min="10" max="10" width="9.140625" style="7" customWidth="1"/>
    <col min="11" max="16384" width="9.140625" style="7"/>
  </cols>
  <sheetData>
    <row r="1" spans="1:11" ht="15.75" customHeight="1" x14ac:dyDescent="0.2">
      <c r="A1" s="136"/>
      <c r="B1" s="81" t="s">
        <v>290</v>
      </c>
      <c r="C1" s="96"/>
      <c r="D1" s="96"/>
      <c r="E1" s="96"/>
      <c r="F1" s="96"/>
      <c r="J1" s="6"/>
      <c r="K1" s="6"/>
    </row>
    <row r="2" spans="1:11" ht="15" customHeight="1" x14ac:dyDescent="0.2">
      <c r="A2" s="136"/>
      <c r="B2" s="137" t="s">
        <v>231</v>
      </c>
      <c r="C2" s="137"/>
      <c r="D2" s="137"/>
      <c r="E2" s="137"/>
      <c r="J2" s="6"/>
      <c r="K2" s="6"/>
    </row>
    <row r="3" spans="1:11" ht="26.25" customHeight="1" x14ac:dyDescent="0.2">
      <c r="A3" s="136"/>
      <c r="B3" s="137" t="s">
        <v>764</v>
      </c>
      <c r="C3" s="137"/>
      <c r="D3" s="137"/>
      <c r="E3" s="96"/>
      <c r="J3" s="6"/>
      <c r="K3" s="6"/>
    </row>
    <row r="4" spans="1:11" ht="76.5" customHeight="1" x14ac:dyDescent="0.2">
      <c r="A4" s="140" t="s">
        <v>465</v>
      </c>
      <c r="B4" s="140"/>
      <c r="C4" s="140"/>
      <c r="D4" s="140"/>
      <c r="E4" s="140"/>
      <c r="F4" s="140"/>
      <c r="J4" s="6"/>
      <c r="K4" s="6"/>
    </row>
    <row r="5" spans="1:11" ht="45" customHeight="1" x14ac:dyDescent="0.2">
      <c r="A5" s="140"/>
      <c r="B5" s="140"/>
      <c r="C5" s="140"/>
      <c r="D5" s="140"/>
      <c r="E5" s="140"/>
      <c r="F5" s="140"/>
      <c r="J5" s="6"/>
      <c r="K5" s="6"/>
    </row>
    <row r="6" spans="1:11" ht="18.75" customHeight="1" x14ac:dyDescent="0.25">
      <c r="D6" s="82"/>
      <c r="E6" s="82"/>
      <c r="F6" s="82" t="s">
        <v>0</v>
      </c>
    </row>
    <row r="7" spans="1:11" ht="30.75" customHeight="1" x14ac:dyDescent="0.25">
      <c r="A7" s="138" t="s">
        <v>1</v>
      </c>
      <c r="B7" s="143" t="s">
        <v>2</v>
      </c>
      <c r="C7" s="144"/>
      <c r="D7" s="139" t="s">
        <v>298</v>
      </c>
      <c r="E7" s="139" t="s">
        <v>421</v>
      </c>
      <c r="F7" s="139" t="s">
        <v>466</v>
      </c>
      <c r="G7" s="75"/>
      <c r="J7" s="6"/>
      <c r="K7" s="6"/>
    </row>
    <row r="8" spans="1:11" ht="44.25" customHeight="1" x14ac:dyDescent="0.25">
      <c r="A8" s="138"/>
      <c r="B8" s="141" t="s">
        <v>5</v>
      </c>
      <c r="C8" s="138" t="s">
        <v>6</v>
      </c>
      <c r="D8" s="139"/>
      <c r="E8" s="139"/>
      <c r="F8" s="139"/>
      <c r="G8" s="75"/>
      <c r="J8" s="6"/>
      <c r="K8" s="6"/>
    </row>
    <row r="9" spans="1:11" ht="14.25" customHeight="1" x14ac:dyDescent="0.25">
      <c r="A9" s="138"/>
      <c r="B9" s="142"/>
      <c r="C9" s="138"/>
      <c r="D9" s="139"/>
      <c r="E9" s="139"/>
      <c r="F9" s="139"/>
      <c r="G9" s="75"/>
      <c r="J9" s="6"/>
      <c r="K9" s="6"/>
    </row>
    <row r="10" spans="1:11" ht="14.25" customHeight="1" x14ac:dyDescent="0.25">
      <c r="A10" s="80" t="s">
        <v>470</v>
      </c>
      <c r="B10" s="98"/>
      <c r="C10" s="97"/>
      <c r="D10" s="67">
        <f>D11+D105+D148+D185+D229+D282+D306+D336+D360+D389+D398+D416+D426+D431+D469+D501+D512+D535+D520</f>
        <v>1280761.3</v>
      </c>
      <c r="E10" s="67">
        <f>E11+E105+E148+E185+E229+E282+E306+E336+E360+E389+E398+E416+E426+E431+E469+E501+E512+E535+E520</f>
        <v>1336490.7</v>
      </c>
      <c r="F10" s="67">
        <f>F11+F105+F148+F185+F229+F282+F306+F336+F360+F389+F398+F416+F426+F431+F469+F501+F512+F535+F520</f>
        <v>1311165.3000000005</v>
      </c>
      <c r="G10" s="101"/>
      <c r="H10" s="101"/>
      <c r="I10" s="101"/>
      <c r="J10" s="6"/>
      <c r="K10" s="6"/>
    </row>
    <row r="11" spans="1:11" s="12" customFormat="1" ht="39.75" customHeight="1" x14ac:dyDescent="0.25">
      <c r="A11" s="1" t="s">
        <v>471</v>
      </c>
      <c r="B11" s="34" t="s">
        <v>105</v>
      </c>
      <c r="C11" s="9" t="s">
        <v>29</v>
      </c>
      <c r="D11" s="10">
        <f>D12+D45+D65+D70</f>
        <v>808926.50000000012</v>
      </c>
      <c r="E11" s="10">
        <f t="shared" ref="E11:F11" si="0">E12+E45+E65+E70</f>
        <v>810761.6</v>
      </c>
      <c r="F11" s="10">
        <f t="shared" si="0"/>
        <v>821896.09999999986</v>
      </c>
      <c r="G11" s="11"/>
      <c r="H11" s="11"/>
      <c r="I11" s="11"/>
    </row>
    <row r="12" spans="1:11" ht="27" customHeight="1" x14ac:dyDescent="0.25">
      <c r="A12" s="1" t="s">
        <v>107</v>
      </c>
      <c r="B12" s="34" t="s">
        <v>106</v>
      </c>
      <c r="C12" s="9" t="s">
        <v>29</v>
      </c>
      <c r="D12" s="10">
        <f>D13</f>
        <v>621963.40000000014</v>
      </c>
      <c r="E12" s="10">
        <f t="shared" ref="E12:F12" si="1">E13</f>
        <v>628244.70000000007</v>
      </c>
      <c r="F12" s="10">
        <f t="shared" si="1"/>
        <v>634217.1</v>
      </c>
    </row>
    <row r="13" spans="1:11" ht="70.5" customHeight="1" x14ac:dyDescent="0.25">
      <c r="A13" s="22" t="s">
        <v>472</v>
      </c>
      <c r="B13" s="35" t="s">
        <v>108</v>
      </c>
      <c r="C13" s="4" t="s">
        <v>29</v>
      </c>
      <c r="D13" s="5">
        <f>D14+D16+D21+++D23+D27+D31+D33+D36+D38+D40+D42</f>
        <v>621963.40000000014</v>
      </c>
      <c r="E13" s="5">
        <f t="shared" ref="E13:F13" si="2">E14+E16+E21+++E23+E27+E31+E33+E36+E38+E40+E42</f>
        <v>628244.70000000007</v>
      </c>
      <c r="F13" s="5">
        <f t="shared" si="2"/>
        <v>634217.1</v>
      </c>
    </row>
    <row r="14" spans="1:11" ht="44.25" customHeight="1" x14ac:dyDescent="0.25">
      <c r="A14" s="2" t="s">
        <v>85</v>
      </c>
      <c r="B14" s="36" t="s">
        <v>109</v>
      </c>
      <c r="C14" s="4" t="s">
        <v>29</v>
      </c>
      <c r="D14" s="5">
        <f>D15</f>
        <v>91653.8</v>
      </c>
      <c r="E14" s="5">
        <f>E15</f>
        <v>96952.9</v>
      </c>
      <c r="F14" s="5">
        <f>F15</f>
        <v>100831.3</v>
      </c>
    </row>
    <row r="15" spans="1:11" ht="39" customHeight="1" x14ac:dyDescent="0.25">
      <c r="A15" s="3" t="s">
        <v>469</v>
      </c>
      <c r="B15" s="36" t="s">
        <v>109</v>
      </c>
      <c r="C15" s="4" t="s">
        <v>65</v>
      </c>
      <c r="D15" s="5">
        <v>91653.8</v>
      </c>
      <c r="E15" s="5">
        <v>96952.9</v>
      </c>
      <c r="F15" s="5">
        <v>100831.3</v>
      </c>
    </row>
    <row r="16" spans="1:11" ht="44.25" customHeight="1" x14ac:dyDescent="0.25">
      <c r="A16" s="2" t="s">
        <v>86</v>
      </c>
      <c r="B16" s="36" t="s">
        <v>110</v>
      </c>
      <c r="C16" s="4" t="s">
        <v>29</v>
      </c>
      <c r="D16" s="5">
        <f>D17+D18+D19+D20</f>
        <v>53305.700000000004</v>
      </c>
      <c r="E16" s="5">
        <f t="shared" ref="E16:F16" si="3">E17+E18+E19+E20</f>
        <v>55631.5</v>
      </c>
      <c r="F16" s="5">
        <f t="shared" si="3"/>
        <v>57892.9</v>
      </c>
    </row>
    <row r="17" spans="1:8" ht="44.25" customHeight="1" x14ac:dyDescent="0.25">
      <c r="A17" s="3" t="s">
        <v>467</v>
      </c>
      <c r="B17" s="36" t="s">
        <v>110</v>
      </c>
      <c r="C17" s="4" t="s">
        <v>57</v>
      </c>
      <c r="D17" s="5">
        <v>803</v>
      </c>
      <c r="E17" s="5">
        <v>857.7</v>
      </c>
      <c r="F17" s="5">
        <v>896.7</v>
      </c>
      <c r="G17" s="76"/>
      <c r="H17" s="76"/>
    </row>
    <row r="18" spans="1:8" ht="30.75" customHeight="1" x14ac:dyDescent="0.25">
      <c r="A18" s="3" t="s">
        <v>468</v>
      </c>
      <c r="B18" s="36" t="s">
        <v>110</v>
      </c>
      <c r="C18" s="4" t="s">
        <v>58</v>
      </c>
      <c r="D18" s="5">
        <v>1117.5</v>
      </c>
      <c r="E18" s="5">
        <v>1152.8</v>
      </c>
      <c r="F18" s="5">
        <v>1188.5</v>
      </c>
    </row>
    <row r="19" spans="1:8" ht="39" customHeight="1" x14ac:dyDescent="0.25">
      <c r="A19" s="3" t="s">
        <v>469</v>
      </c>
      <c r="B19" s="36" t="s">
        <v>110</v>
      </c>
      <c r="C19" s="4" t="s">
        <v>65</v>
      </c>
      <c r="D19" s="5">
        <v>51274.9</v>
      </c>
      <c r="E19" s="5">
        <v>53510.7</v>
      </c>
      <c r="F19" s="5">
        <v>55697.4</v>
      </c>
    </row>
    <row r="20" spans="1:8" ht="28.5" customHeight="1" x14ac:dyDescent="0.25">
      <c r="A20" s="3" t="s">
        <v>60</v>
      </c>
      <c r="B20" s="36" t="s">
        <v>110</v>
      </c>
      <c r="C20" s="4" t="s">
        <v>59</v>
      </c>
      <c r="D20" s="5">
        <v>110.3</v>
      </c>
      <c r="E20" s="5">
        <v>110.3</v>
      </c>
      <c r="F20" s="5">
        <v>110.3</v>
      </c>
    </row>
    <row r="21" spans="1:8" s="42" customFormat="1" ht="36" customHeight="1" x14ac:dyDescent="0.25">
      <c r="A21" s="15" t="s">
        <v>306</v>
      </c>
      <c r="B21" s="36" t="s">
        <v>305</v>
      </c>
      <c r="C21" s="4" t="s">
        <v>29</v>
      </c>
      <c r="D21" s="24">
        <f>D22</f>
        <v>1.5</v>
      </c>
      <c r="E21" s="24">
        <f t="shared" ref="E21:F21" si="4">E22</f>
        <v>1.5</v>
      </c>
      <c r="F21" s="24">
        <f t="shared" si="4"/>
        <v>1.5</v>
      </c>
    </row>
    <row r="22" spans="1:8" s="42" customFormat="1" ht="35.25" customHeight="1" x14ac:dyDescent="0.25">
      <c r="A22" s="3" t="s">
        <v>468</v>
      </c>
      <c r="B22" s="36" t="s">
        <v>305</v>
      </c>
      <c r="C22" s="4" t="s">
        <v>58</v>
      </c>
      <c r="D22" s="24">
        <v>1.5</v>
      </c>
      <c r="E22" s="24">
        <v>1.5</v>
      </c>
      <c r="F22" s="24">
        <v>1.5</v>
      </c>
    </row>
    <row r="23" spans="1:8" ht="44.25" customHeight="1" x14ac:dyDescent="0.25">
      <c r="A23" s="2" t="s">
        <v>84</v>
      </c>
      <c r="B23" s="36" t="s">
        <v>111</v>
      </c>
      <c r="C23" s="4" t="s">
        <v>29</v>
      </c>
      <c r="D23" s="5">
        <f>D25+D26+D24</f>
        <v>282</v>
      </c>
      <c r="E23" s="5">
        <f t="shared" ref="E23:F23" si="5">E25+E26+E24</f>
        <v>218.4</v>
      </c>
      <c r="F23" s="5">
        <f t="shared" si="5"/>
        <v>227.1</v>
      </c>
    </row>
    <row r="24" spans="1:8" ht="44.25" customHeight="1" x14ac:dyDescent="0.25">
      <c r="A24" s="3" t="s">
        <v>467</v>
      </c>
      <c r="B24" s="36" t="s">
        <v>111</v>
      </c>
      <c r="C24" s="4" t="s">
        <v>57</v>
      </c>
      <c r="D24" s="5">
        <v>55</v>
      </c>
      <c r="E24" s="5">
        <v>55</v>
      </c>
      <c r="F24" s="5">
        <v>62.1</v>
      </c>
    </row>
    <row r="25" spans="1:8" ht="30.75" customHeight="1" x14ac:dyDescent="0.25">
      <c r="A25" s="3" t="s">
        <v>468</v>
      </c>
      <c r="B25" s="36" t="s">
        <v>111</v>
      </c>
      <c r="C25" s="4" t="s">
        <v>58</v>
      </c>
      <c r="D25" s="5">
        <v>187</v>
      </c>
      <c r="E25" s="5">
        <v>123.4</v>
      </c>
      <c r="F25" s="5">
        <v>125</v>
      </c>
    </row>
    <row r="26" spans="1:8" ht="44.25" customHeight="1" x14ac:dyDescent="0.25">
      <c r="A26" s="3" t="s">
        <v>469</v>
      </c>
      <c r="B26" s="36" t="s">
        <v>111</v>
      </c>
      <c r="C26" s="4" t="s">
        <v>65</v>
      </c>
      <c r="D26" s="5">
        <v>40</v>
      </c>
      <c r="E26" s="5">
        <v>40</v>
      </c>
      <c r="F26" s="5">
        <v>40</v>
      </c>
    </row>
    <row r="27" spans="1:8" ht="34.5" customHeight="1" x14ac:dyDescent="0.25">
      <c r="A27" s="2" t="s">
        <v>238</v>
      </c>
      <c r="B27" s="36" t="s">
        <v>112</v>
      </c>
      <c r="C27" s="4" t="s">
        <v>29</v>
      </c>
      <c r="D27" s="5">
        <f>D28+D29+D30</f>
        <v>251434.4</v>
      </c>
      <c r="E27" s="5">
        <f t="shared" ref="E27:F27" si="6">E28+E29+E30</f>
        <v>251434.4</v>
      </c>
      <c r="F27" s="5">
        <f t="shared" si="6"/>
        <v>251434.4</v>
      </c>
    </row>
    <row r="28" spans="1:8" ht="56.25" customHeight="1" x14ac:dyDescent="0.25">
      <c r="A28" s="3" t="s">
        <v>467</v>
      </c>
      <c r="B28" s="36" t="s">
        <v>112</v>
      </c>
      <c r="C28" s="4" t="s">
        <v>57</v>
      </c>
      <c r="D28" s="5">
        <v>4533</v>
      </c>
      <c r="E28" s="5">
        <v>4533</v>
      </c>
      <c r="F28" s="5">
        <v>4533</v>
      </c>
    </row>
    <row r="29" spans="1:8" ht="37.5" customHeight="1" x14ac:dyDescent="0.25">
      <c r="A29" s="3" t="s">
        <v>468</v>
      </c>
      <c r="B29" s="36" t="s">
        <v>112</v>
      </c>
      <c r="C29" s="4" t="s">
        <v>58</v>
      </c>
      <c r="D29" s="5">
        <v>453.3</v>
      </c>
      <c r="E29" s="5">
        <v>453.3</v>
      </c>
      <c r="F29" s="5">
        <v>453.3</v>
      </c>
    </row>
    <row r="30" spans="1:8" ht="33.75" customHeight="1" x14ac:dyDescent="0.25">
      <c r="A30" s="3" t="s">
        <v>469</v>
      </c>
      <c r="B30" s="36" t="s">
        <v>112</v>
      </c>
      <c r="C30" s="4" t="s">
        <v>65</v>
      </c>
      <c r="D30" s="5">
        <v>246448.1</v>
      </c>
      <c r="E30" s="5">
        <v>246448.1</v>
      </c>
      <c r="F30" s="5">
        <v>246448.1</v>
      </c>
    </row>
    <row r="31" spans="1:8" ht="39" customHeight="1" x14ac:dyDescent="0.25">
      <c r="A31" s="2" t="s">
        <v>239</v>
      </c>
      <c r="B31" s="36" t="s">
        <v>113</v>
      </c>
      <c r="C31" s="4" t="s">
        <v>29</v>
      </c>
      <c r="D31" s="5">
        <f>D32</f>
        <v>201392.9</v>
      </c>
      <c r="E31" s="5">
        <f t="shared" ref="E31:F31" si="7">E32</f>
        <v>201392.9</v>
      </c>
      <c r="F31" s="5">
        <f t="shared" si="7"/>
        <v>201392.9</v>
      </c>
    </row>
    <row r="32" spans="1:8" ht="35.25" customHeight="1" x14ac:dyDescent="0.25">
      <c r="A32" s="3" t="s">
        <v>469</v>
      </c>
      <c r="B32" s="36" t="s">
        <v>113</v>
      </c>
      <c r="C32" s="4" t="s">
        <v>65</v>
      </c>
      <c r="D32" s="5">
        <v>201392.9</v>
      </c>
      <c r="E32" s="5">
        <v>201392.9</v>
      </c>
      <c r="F32" s="5">
        <v>201392.9</v>
      </c>
    </row>
    <row r="33" spans="1:7" ht="95.25" customHeight="1" x14ac:dyDescent="0.25">
      <c r="A33" s="15" t="s">
        <v>240</v>
      </c>
      <c r="B33" s="36" t="s">
        <v>114</v>
      </c>
      <c r="C33" s="4" t="s">
        <v>29</v>
      </c>
      <c r="D33" s="5">
        <f>D34+D35</f>
        <v>13186.6</v>
      </c>
      <c r="E33" s="5">
        <f>E34+E35</f>
        <v>13186.6</v>
      </c>
      <c r="F33" s="5">
        <f>F34+F35</f>
        <v>13186.6</v>
      </c>
    </row>
    <row r="34" spans="1:7" ht="33" customHeight="1" x14ac:dyDescent="0.25">
      <c r="A34" s="3" t="s">
        <v>468</v>
      </c>
      <c r="B34" s="36" t="s">
        <v>114</v>
      </c>
      <c r="C34" s="4" t="s">
        <v>58</v>
      </c>
      <c r="D34" s="5">
        <v>194.9</v>
      </c>
      <c r="E34" s="5">
        <v>194.9</v>
      </c>
      <c r="F34" s="5">
        <v>194.9</v>
      </c>
    </row>
    <row r="35" spans="1:7" ht="24" customHeight="1" x14ac:dyDescent="0.25">
      <c r="A35" s="3" t="s">
        <v>95</v>
      </c>
      <c r="B35" s="36" t="s">
        <v>114</v>
      </c>
      <c r="C35" s="4" t="s">
        <v>66</v>
      </c>
      <c r="D35" s="5">
        <v>12991.7</v>
      </c>
      <c r="E35" s="5">
        <v>12991.7</v>
      </c>
      <c r="F35" s="5">
        <v>12991.7</v>
      </c>
    </row>
    <row r="36" spans="1:7" ht="53.25" customHeight="1" x14ac:dyDescent="0.25">
      <c r="A36" s="2" t="s">
        <v>474</v>
      </c>
      <c r="B36" s="36" t="s">
        <v>473</v>
      </c>
      <c r="C36" s="4" t="s">
        <v>29</v>
      </c>
      <c r="D36" s="5">
        <f>D37</f>
        <v>766.8</v>
      </c>
      <c r="E36" s="5">
        <f t="shared" ref="E36:F36" si="8">E37</f>
        <v>766.8</v>
      </c>
      <c r="F36" s="5">
        <f t="shared" si="8"/>
        <v>766.8</v>
      </c>
    </row>
    <row r="37" spans="1:7" ht="40.5" customHeight="1" x14ac:dyDescent="0.25">
      <c r="A37" s="3" t="s">
        <v>469</v>
      </c>
      <c r="B37" s="36" t="s">
        <v>473</v>
      </c>
      <c r="C37" s="4" t="s">
        <v>65</v>
      </c>
      <c r="D37" s="5">
        <v>766.8</v>
      </c>
      <c r="E37" s="5">
        <v>766.8</v>
      </c>
      <c r="F37" s="5">
        <v>766.8</v>
      </c>
    </row>
    <row r="38" spans="1:7" ht="57" customHeight="1" x14ac:dyDescent="0.25">
      <c r="A38" s="15" t="s">
        <v>475</v>
      </c>
      <c r="B38" s="36" t="s">
        <v>317</v>
      </c>
      <c r="C38" s="4" t="s">
        <v>29</v>
      </c>
      <c r="D38" s="5">
        <f>D39</f>
        <v>1804.9</v>
      </c>
      <c r="E38" s="5">
        <f t="shared" ref="E38:F38" si="9">E39</f>
        <v>1804.9</v>
      </c>
      <c r="F38" s="5">
        <f t="shared" si="9"/>
        <v>1804.9</v>
      </c>
    </row>
    <row r="39" spans="1:7" ht="34.5" customHeight="1" x14ac:dyDescent="0.25">
      <c r="A39" s="3" t="s">
        <v>469</v>
      </c>
      <c r="B39" s="36" t="s">
        <v>317</v>
      </c>
      <c r="C39" s="4" t="s">
        <v>65</v>
      </c>
      <c r="D39" s="5">
        <v>1804.9</v>
      </c>
      <c r="E39" s="5">
        <v>1804.9</v>
      </c>
      <c r="F39" s="5">
        <v>1804.9</v>
      </c>
    </row>
    <row r="40" spans="1:7" ht="51.75" customHeight="1" x14ac:dyDescent="0.25">
      <c r="A40" s="15" t="s">
        <v>318</v>
      </c>
      <c r="B40" s="36" t="s">
        <v>319</v>
      </c>
      <c r="C40" s="4" t="s">
        <v>29</v>
      </c>
      <c r="D40" s="5">
        <f>D41</f>
        <v>1576.5</v>
      </c>
      <c r="E40" s="5">
        <f t="shared" ref="E40:F40" si="10">E41</f>
        <v>1576.5</v>
      </c>
      <c r="F40" s="5">
        <f t="shared" si="10"/>
        <v>1576.5</v>
      </c>
    </row>
    <row r="41" spans="1:7" ht="34.5" customHeight="1" x14ac:dyDescent="0.25">
      <c r="A41" s="3" t="s">
        <v>469</v>
      </c>
      <c r="B41" s="36" t="s">
        <v>319</v>
      </c>
      <c r="C41" s="4" t="s">
        <v>65</v>
      </c>
      <c r="D41" s="5">
        <v>1576.5</v>
      </c>
      <c r="E41" s="5">
        <v>1576.5</v>
      </c>
      <c r="F41" s="5">
        <v>1576.5</v>
      </c>
    </row>
    <row r="42" spans="1:7" ht="34.5" customHeight="1" x14ac:dyDescent="0.25">
      <c r="A42" s="2" t="s">
        <v>236</v>
      </c>
      <c r="B42" s="36" t="s">
        <v>457</v>
      </c>
      <c r="C42" s="4" t="s">
        <v>29</v>
      </c>
      <c r="D42" s="5">
        <f>D43+D44</f>
        <v>6558.3</v>
      </c>
      <c r="E42" s="5">
        <f t="shared" ref="E42:F42" si="11">E43+E44</f>
        <v>5278.3</v>
      </c>
      <c r="F42" s="5">
        <f t="shared" si="11"/>
        <v>5102.2</v>
      </c>
      <c r="G42" s="76"/>
    </row>
    <row r="43" spans="1:7" ht="48.75" customHeight="1" x14ac:dyDescent="0.25">
      <c r="A43" s="3" t="s">
        <v>467</v>
      </c>
      <c r="B43" s="36" t="s">
        <v>457</v>
      </c>
      <c r="C43" s="4" t="s">
        <v>57</v>
      </c>
      <c r="D43" s="5">
        <v>101.6</v>
      </c>
      <c r="E43" s="5">
        <v>81.8</v>
      </c>
      <c r="F43" s="5">
        <v>79</v>
      </c>
    </row>
    <row r="44" spans="1:7" ht="34.5" customHeight="1" x14ac:dyDescent="0.25">
      <c r="A44" s="3" t="s">
        <v>469</v>
      </c>
      <c r="B44" s="36" t="s">
        <v>457</v>
      </c>
      <c r="C44" s="4" t="s">
        <v>65</v>
      </c>
      <c r="D44" s="5">
        <v>6456.7</v>
      </c>
      <c r="E44" s="5">
        <v>5196.5</v>
      </c>
      <c r="F44" s="5">
        <v>5023.2</v>
      </c>
    </row>
    <row r="45" spans="1:7" ht="39.75" customHeight="1" x14ac:dyDescent="0.25">
      <c r="A45" s="1" t="s">
        <v>89</v>
      </c>
      <c r="B45" s="34" t="s">
        <v>115</v>
      </c>
      <c r="C45" s="4" t="s">
        <v>29</v>
      </c>
      <c r="D45" s="5">
        <f>D46</f>
        <v>80023.5</v>
      </c>
      <c r="E45" s="5">
        <f>E46</f>
        <v>84278.799999999988</v>
      </c>
      <c r="F45" s="5">
        <f t="shared" ref="F45" si="12">F46</f>
        <v>88959.7</v>
      </c>
    </row>
    <row r="46" spans="1:7" ht="50.25" customHeight="1" x14ac:dyDescent="0.25">
      <c r="A46" s="22" t="s">
        <v>117</v>
      </c>
      <c r="B46" s="35" t="s">
        <v>116</v>
      </c>
      <c r="C46" s="4" t="s">
        <v>29</v>
      </c>
      <c r="D46" s="5">
        <f>D47+D49+D51+D54+D60+D63</f>
        <v>80023.5</v>
      </c>
      <c r="E46" s="5">
        <f t="shared" ref="E46:F46" si="13">E47+E49+E51+E54+E60+E63</f>
        <v>84278.799999999988</v>
      </c>
      <c r="F46" s="5">
        <f t="shared" si="13"/>
        <v>88959.7</v>
      </c>
    </row>
    <row r="47" spans="1:7" ht="42" customHeight="1" x14ac:dyDescent="0.25">
      <c r="A47" s="2" t="s">
        <v>87</v>
      </c>
      <c r="B47" s="36" t="s">
        <v>118</v>
      </c>
      <c r="C47" s="4" t="s">
        <v>29</v>
      </c>
      <c r="D47" s="5">
        <f>D48</f>
        <v>61744</v>
      </c>
      <c r="E47" s="5">
        <f>E48</f>
        <v>67246.7</v>
      </c>
      <c r="F47" s="5">
        <f>F48</f>
        <v>71827.8</v>
      </c>
    </row>
    <row r="48" spans="1:7" ht="34.5" customHeight="1" x14ac:dyDescent="0.25">
      <c r="A48" s="3" t="s">
        <v>469</v>
      </c>
      <c r="B48" s="36" t="s">
        <v>118</v>
      </c>
      <c r="C48" s="4" t="s">
        <v>65</v>
      </c>
      <c r="D48" s="5">
        <v>61744</v>
      </c>
      <c r="E48" s="5">
        <v>67246.7</v>
      </c>
      <c r="F48" s="5">
        <v>71827.8</v>
      </c>
    </row>
    <row r="49" spans="1:6" ht="32.25" customHeight="1" x14ac:dyDescent="0.25">
      <c r="A49" s="2" t="s">
        <v>476</v>
      </c>
      <c r="B49" s="36" t="s">
        <v>119</v>
      </c>
      <c r="C49" s="4" t="s">
        <v>29</v>
      </c>
      <c r="D49" s="5">
        <f>D50</f>
        <v>2556.9</v>
      </c>
      <c r="E49" s="5">
        <f>E50</f>
        <v>2634.3</v>
      </c>
      <c r="F49" s="5">
        <f>F50</f>
        <v>2756.1</v>
      </c>
    </row>
    <row r="50" spans="1:6" ht="36" customHeight="1" x14ac:dyDescent="0.25">
      <c r="A50" s="3" t="s">
        <v>469</v>
      </c>
      <c r="B50" s="36" t="s">
        <v>119</v>
      </c>
      <c r="C50" s="4" t="s">
        <v>65</v>
      </c>
      <c r="D50" s="5">
        <v>2556.9</v>
      </c>
      <c r="E50" s="5">
        <v>2634.3</v>
      </c>
      <c r="F50" s="5">
        <v>2756.1</v>
      </c>
    </row>
    <row r="51" spans="1:6" ht="24" customHeight="1" x14ac:dyDescent="0.25">
      <c r="A51" s="2" t="s">
        <v>84</v>
      </c>
      <c r="B51" s="36" t="s">
        <v>120</v>
      </c>
      <c r="C51" s="4" t="s">
        <v>29</v>
      </c>
      <c r="D51" s="5">
        <f>D52+D53</f>
        <v>60</v>
      </c>
      <c r="E51" s="5">
        <f t="shared" ref="E51:F51" si="14">E52+E53</f>
        <v>60</v>
      </c>
      <c r="F51" s="5">
        <f t="shared" si="14"/>
        <v>60</v>
      </c>
    </row>
    <row r="52" spans="1:6" ht="51.75" customHeight="1" x14ac:dyDescent="0.25">
      <c r="A52" s="3" t="s">
        <v>467</v>
      </c>
      <c r="B52" s="36" t="s">
        <v>120</v>
      </c>
      <c r="C52" s="4" t="s">
        <v>57</v>
      </c>
      <c r="D52" s="5">
        <v>17</v>
      </c>
      <c r="E52" s="5">
        <v>17</v>
      </c>
      <c r="F52" s="5">
        <v>17</v>
      </c>
    </row>
    <row r="53" spans="1:6" ht="33.75" customHeight="1" x14ac:dyDescent="0.25">
      <c r="A53" s="3" t="s">
        <v>468</v>
      </c>
      <c r="B53" s="36" t="s">
        <v>120</v>
      </c>
      <c r="C53" s="4" t="s">
        <v>58</v>
      </c>
      <c r="D53" s="5">
        <v>43</v>
      </c>
      <c r="E53" s="5">
        <v>43</v>
      </c>
      <c r="F53" s="5">
        <v>43</v>
      </c>
    </row>
    <row r="54" spans="1:6" ht="42.75" customHeight="1" x14ac:dyDescent="0.25">
      <c r="A54" s="2" t="s">
        <v>90</v>
      </c>
      <c r="B54" s="36" t="s">
        <v>121</v>
      </c>
      <c r="C54" s="4" t="s">
        <v>29</v>
      </c>
      <c r="D54" s="5">
        <f>D55+D56+D58+D59+D57</f>
        <v>6803.7</v>
      </c>
      <c r="E54" s="5">
        <f t="shared" ref="E54:F54" si="15">E55+E56+E58+E59+E57</f>
        <v>6795.7</v>
      </c>
      <c r="F54" s="5">
        <f t="shared" si="15"/>
        <v>6845.7</v>
      </c>
    </row>
    <row r="55" spans="1:6" ht="50.25" customHeight="1" x14ac:dyDescent="0.25">
      <c r="A55" s="3" t="s">
        <v>467</v>
      </c>
      <c r="B55" s="36" t="s">
        <v>121</v>
      </c>
      <c r="C55" s="4" t="s">
        <v>57</v>
      </c>
      <c r="D55" s="5">
        <v>700</v>
      </c>
      <c r="E55" s="5">
        <v>700</v>
      </c>
      <c r="F55" s="5">
        <v>750</v>
      </c>
    </row>
    <row r="56" spans="1:6" ht="34.5" customHeight="1" x14ac:dyDescent="0.25">
      <c r="A56" s="3" t="s">
        <v>468</v>
      </c>
      <c r="B56" s="36" t="s">
        <v>121</v>
      </c>
      <c r="C56" s="4" t="s">
        <v>58</v>
      </c>
      <c r="D56" s="5">
        <v>76.3</v>
      </c>
      <c r="E56" s="5">
        <v>68.3</v>
      </c>
      <c r="F56" s="5">
        <v>68.3</v>
      </c>
    </row>
    <row r="57" spans="1:6" ht="34.5" customHeight="1" x14ac:dyDescent="0.25">
      <c r="A57" s="93" t="s">
        <v>95</v>
      </c>
      <c r="B57" s="36" t="s">
        <v>121</v>
      </c>
      <c r="C57" s="4" t="s">
        <v>66</v>
      </c>
      <c r="D57" s="5">
        <v>2940.4</v>
      </c>
      <c r="E57" s="5">
        <v>2940.4</v>
      </c>
      <c r="F57" s="5">
        <v>2940.4</v>
      </c>
    </row>
    <row r="58" spans="1:6" ht="42.75" customHeight="1" x14ac:dyDescent="0.25">
      <c r="A58" s="3" t="s">
        <v>469</v>
      </c>
      <c r="B58" s="36" t="s">
        <v>121</v>
      </c>
      <c r="C58" s="4" t="s">
        <v>65</v>
      </c>
      <c r="D58" s="5">
        <v>2127.4</v>
      </c>
      <c r="E58" s="5">
        <v>2127.4</v>
      </c>
      <c r="F58" s="5">
        <v>2127.4</v>
      </c>
    </row>
    <row r="59" spans="1:6" ht="42.75" customHeight="1" x14ac:dyDescent="0.25">
      <c r="A59" s="3" t="s">
        <v>60</v>
      </c>
      <c r="B59" s="36" t="s">
        <v>121</v>
      </c>
      <c r="C59" s="4" t="s">
        <v>59</v>
      </c>
      <c r="D59" s="5">
        <v>959.6</v>
      </c>
      <c r="E59" s="5">
        <v>959.6</v>
      </c>
      <c r="F59" s="5">
        <v>959.6</v>
      </c>
    </row>
    <row r="60" spans="1:6" ht="66" customHeight="1" x14ac:dyDescent="0.25">
      <c r="A60" s="2" t="s">
        <v>241</v>
      </c>
      <c r="B60" s="36" t="s">
        <v>122</v>
      </c>
      <c r="C60" s="4" t="s">
        <v>29</v>
      </c>
      <c r="D60" s="5">
        <f>D61+D62</f>
        <v>1436.6999999999998</v>
      </c>
      <c r="E60" s="5">
        <f>E61+E62</f>
        <v>1436.6999999999998</v>
      </c>
      <c r="F60" s="5">
        <f>F61+F62</f>
        <v>1436.6999999999998</v>
      </c>
    </row>
    <row r="61" spans="1:6" ht="36" customHeight="1" x14ac:dyDescent="0.25">
      <c r="A61" s="3" t="s">
        <v>468</v>
      </c>
      <c r="B61" s="36" t="s">
        <v>122</v>
      </c>
      <c r="C61" s="4" t="s">
        <v>58</v>
      </c>
      <c r="D61" s="5">
        <v>371.1</v>
      </c>
      <c r="E61" s="5">
        <v>371.1</v>
      </c>
      <c r="F61" s="5">
        <v>371.1</v>
      </c>
    </row>
    <row r="62" spans="1:6" ht="22.5" customHeight="1" x14ac:dyDescent="0.25">
      <c r="A62" s="3" t="s">
        <v>95</v>
      </c>
      <c r="B62" s="36" t="s">
        <v>122</v>
      </c>
      <c r="C62" s="4" t="s">
        <v>66</v>
      </c>
      <c r="D62" s="5">
        <v>1065.5999999999999</v>
      </c>
      <c r="E62" s="5">
        <v>1065.5999999999999</v>
      </c>
      <c r="F62" s="5">
        <v>1065.5999999999999</v>
      </c>
    </row>
    <row r="63" spans="1:6" ht="34.5" customHeight="1" x14ac:dyDescent="0.25">
      <c r="A63" s="2" t="s">
        <v>236</v>
      </c>
      <c r="B63" s="36" t="s">
        <v>458</v>
      </c>
      <c r="C63" s="4" t="s">
        <v>29</v>
      </c>
      <c r="D63" s="5">
        <f>D64</f>
        <v>7422.2</v>
      </c>
      <c r="E63" s="5">
        <f t="shared" ref="E63:F63" si="16">E64</f>
        <v>6105.4</v>
      </c>
      <c r="F63" s="5">
        <f t="shared" si="16"/>
        <v>6033.4</v>
      </c>
    </row>
    <row r="64" spans="1:6" ht="38.25" customHeight="1" x14ac:dyDescent="0.25">
      <c r="A64" s="3" t="s">
        <v>469</v>
      </c>
      <c r="B64" s="36" t="s">
        <v>458</v>
      </c>
      <c r="C64" s="4" t="s">
        <v>65</v>
      </c>
      <c r="D64" s="5">
        <v>7422.2</v>
      </c>
      <c r="E64" s="5">
        <v>6105.4</v>
      </c>
      <c r="F64" s="5">
        <v>6033.4</v>
      </c>
    </row>
    <row r="65" spans="1:7" ht="33" customHeight="1" x14ac:dyDescent="0.25">
      <c r="A65" s="1" t="s">
        <v>292</v>
      </c>
      <c r="B65" s="34" t="s">
        <v>123</v>
      </c>
      <c r="C65" s="4" t="s">
        <v>29</v>
      </c>
      <c r="D65" s="5">
        <f t="shared" ref="D65:F66" si="17">D66</f>
        <v>79</v>
      </c>
      <c r="E65" s="5">
        <f t="shared" si="17"/>
        <v>82</v>
      </c>
      <c r="F65" s="5">
        <f t="shared" si="17"/>
        <v>85.2</v>
      </c>
    </row>
    <row r="66" spans="1:7" ht="36" customHeight="1" x14ac:dyDescent="0.25">
      <c r="A66" s="31" t="s">
        <v>293</v>
      </c>
      <c r="B66" s="35" t="s">
        <v>124</v>
      </c>
      <c r="C66" s="4" t="s">
        <v>29</v>
      </c>
      <c r="D66" s="5">
        <f t="shared" si="17"/>
        <v>79</v>
      </c>
      <c r="E66" s="5">
        <f t="shared" si="17"/>
        <v>82</v>
      </c>
      <c r="F66" s="5">
        <f t="shared" si="17"/>
        <v>85.2</v>
      </c>
    </row>
    <row r="67" spans="1:7" ht="22.5" customHeight="1" x14ac:dyDescent="0.25">
      <c r="A67" s="2" t="s">
        <v>126</v>
      </c>
      <c r="B67" s="36" t="s">
        <v>125</v>
      </c>
      <c r="C67" s="4" t="s">
        <v>29</v>
      </c>
      <c r="D67" s="5">
        <f>D68+D69</f>
        <v>79</v>
      </c>
      <c r="E67" s="5">
        <f t="shared" ref="E67:F67" si="18">E68+E69</f>
        <v>82</v>
      </c>
      <c r="F67" s="5">
        <f t="shared" si="18"/>
        <v>85.2</v>
      </c>
    </row>
    <row r="68" spans="1:7" ht="57" customHeight="1" x14ac:dyDescent="0.25">
      <c r="A68" s="3" t="s">
        <v>467</v>
      </c>
      <c r="B68" s="36" t="s">
        <v>125</v>
      </c>
      <c r="C68" s="4" t="s">
        <v>57</v>
      </c>
      <c r="D68" s="5">
        <v>25</v>
      </c>
      <c r="E68" s="5">
        <v>28</v>
      </c>
      <c r="F68" s="5">
        <v>25</v>
      </c>
    </row>
    <row r="69" spans="1:7" ht="39.75" customHeight="1" x14ac:dyDescent="0.25">
      <c r="A69" s="3" t="s">
        <v>468</v>
      </c>
      <c r="B69" s="36" t="s">
        <v>125</v>
      </c>
      <c r="C69" s="4" t="s">
        <v>58</v>
      </c>
      <c r="D69" s="5">
        <v>54</v>
      </c>
      <c r="E69" s="5">
        <v>54</v>
      </c>
      <c r="F69" s="5">
        <v>60.2</v>
      </c>
    </row>
    <row r="70" spans="1:7" ht="36" customHeight="1" x14ac:dyDescent="0.25">
      <c r="A70" s="1" t="s">
        <v>76</v>
      </c>
      <c r="B70" s="34" t="s">
        <v>127</v>
      </c>
      <c r="C70" s="4" t="s">
        <v>29</v>
      </c>
      <c r="D70" s="5">
        <f>D71+D99+D102</f>
        <v>106860.59999999998</v>
      </c>
      <c r="E70" s="5">
        <f t="shared" ref="E70:F70" si="19">E71+E99+E102</f>
        <v>98156.099999999991</v>
      </c>
      <c r="F70" s="5">
        <f t="shared" si="19"/>
        <v>98634.1</v>
      </c>
    </row>
    <row r="71" spans="1:7" ht="36" customHeight="1" x14ac:dyDescent="0.25">
      <c r="A71" s="31" t="s">
        <v>129</v>
      </c>
      <c r="B71" s="35" t="s">
        <v>128</v>
      </c>
      <c r="C71" s="4" t="s">
        <v>29</v>
      </c>
      <c r="D71" s="5">
        <f>D72+D75+D85+D80+D90+D93+D83+D96+D88</f>
        <v>94184.199999999983</v>
      </c>
      <c r="E71" s="5">
        <f t="shared" ref="E71:F71" si="20">E72+E75+E85+E80+E90+E93+E83+E96+E88</f>
        <v>82022.499999999985</v>
      </c>
      <c r="F71" s="5">
        <f t="shared" si="20"/>
        <v>83634.100000000006</v>
      </c>
    </row>
    <row r="72" spans="1:7" ht="36" customHeight="1" x14ac:dyDescent="0.25">
      <c r="A72" s="2" t="s">
        <v>75</v>
      </c>
      <c r="B72" s="36" t="s">
        <v>130</v>
      </c>
      <c r="C72" s="4" t="s">
        <v>29</v>
      </c>
      <c r="D72" s="5">
        <f>D73+D74</f>
        <v>6192.6</v>
      </c>
      <c r="E72" s="5">
        <f t="shared" ref="E72:F72" si="21">E73+E74</f>
        <v>6205.6</v>
      </c>
      <c r="F72" s="5">
        <f t="shared" si="21"/>
        <v>6219</v>
      </c>
    </row>
    <row r="73" spans="1:7" ht="47.25" customHeight="1" x14ac:dyDescent="0.25">
      <c r="A73" s="3" t="s">
        <v>467</v>
      </c>
      <c r="B73" s="36" t="s">
        <v>130</v>
      </c>
      <c r="C73" s="4" t="s">
        <v>57</v>
      </c>
      <c r="D73" s="5">
        <v>5873.3</v>
      </c>
      <c r="E73" s="5">
        <v>5873.3</v>
      </c>
      <c r="F73" s="5">
        <v>5873.3</v>
      </c>
    </row>
    <row r="74" spans="1:7" ht="36" customHeight="1" x14ac:dyDescent="0.25">
      <c r="A74" s="3" t="s">
        <v>468</v>
      </c>
      <c r="B74" s="36" t="s">
        <v>130</v>
      </c>
      <c r="C74" s="4" t="s">
        <v>58</v>
      </c>
      <c r="D74" s="5">
        <v>319.3</v>
      </c>
      <c r="E74" s="5">
        <v>332.3</v>
      </c>
      <c r="F74" s="5">
        <v>345.7</v>
      </c>
    </row>
    <row r="75" spans="1:7" ht="45.75" customHeight="1" x14ac:dyDescent="0.25">
      <c r="A75" s="2" t="s">
        <v>92</v>
      </c>
      <c r="B75" s="36" t="s">
        <v>131</v>
      </c>
      <c r="C75" s="4" t="s">
        <v>29</v>
      </c>
      <c r="D75" s="5">
        <f>D76+D77+D78+D79</f>
        <v>57229.2</v>
      </c>
      <c r="E75" s="5">
        <f>E76+E77+E78+E79</f>
        <v>59348.7</v>
      </c>
      <c r="F75" s="5">
        <f>F76+F77+F78+F79</f>
        <v>60634.6</v>
      </c>
    </row>
    <row r="76" spans="1:7" ht="45.75" customHeight="1" x14ac:dyDescent="0.25">
      <c r="A76" s="3" t="s">
        <v>467</v>
      </c>
      <c r="B76" s="36" t="s">
        <v>131</v>
      </c>
      <c r="C76" s="4" t="s">
        <v>57</v>
      </c>
      <c r="D76" s="5">
        <v>2009.9</v>
      </c>
      <c r="E76" s="5">
        <v>2087.6999999999998</v>
      </c>
      <c r="F76" s="5">
        <v>2122.4</v>
      </c>
      <c r="G76" s="76"/>
    </row>
    <row r="77" spans="1:7" ht="24" customHeight="1" x14ac:dyDescent="0.25">
      <c r="A77" s="3" t="s">
        <v>468</v>
      </c>
      <c r="B77" s="36" t="s">
        <v>131</v>
      </c>
      <c r="C77" s="4" t="s">
        <v>58</v>
      </c>
      <c r="D77" s="5">
        <v>1152.5</v>
      </c>
      <c r="E77" s="5">
        <v>1188.4000000000001</v>
      </c>
      <c r="F77" s="5">
        <v>1225.5</v>
      </c>
    </row>
    <row r="78" spans="1:7" ht="39.75" customHeight="1" x14ac:dyDescent="0.25">
      <c r="A78" s="3" t="s">
        <v>469</v>
      </c>
      <c r="B78" s="36" t="s">
        <v>131</v>
      </c>
      <c r="C78" s="4" t="s">
        <v>65</v>
      </c>
      <c r="D78" s="5">
        <v>54024.6</v>
      </c>
      <c r="E78" s="5">
        <v>56030.400000000001</v>
      </c>
      <c r="F78" s="5">
        <v>57244.5</v>
      </c>
    </row>
    <row r="79" spans="1:7" ht="25.5" customHeight="1" x14ac:dyDescent="0.25">
      <c r="A79" s="3" t="s">
        <v>60</v>
      </c>
      <c r="B79" s="36" t="s">
        <v>131</v>
      </c>
      <c r="C79" s="4" t="s">
        <v>59</v>
      </c>
      <c r="D79" s="5">
        <v>42.2</v>
      </c>
      <c r="E79" s="5">
        <v>42.2</v>
      </c>
      <c r="F79" s="5">
        <v>42.2</v>
      </c>
    </row>
    <row r="80" spans="1:7" ht="25.5" customHeight="1" x14ac:dyDescent="0.25">
      <c r="A80" s="2" t="s">
        <v>84</v>
      </c>
      <c r="B80" s="36" t="s">
        <v>132</v>
      </c>
      <c r="C80" s="4" t="s">
        <v>29</v>
      </c>
      <c r="D80" s="5">
        <f>D81+D82</f>
        <v>105</v>
      </c>
      <c r="E80" s="5">
        <f>E81+E82</f>
        <v>105</v>
      </c>
      <c r="F80" s="5">
        <f>F81+F82</f>
        <v>105</v>
      </c>
    </row>
    <row r="81" spans="1:6" ht="34.5" customHeight="1" x14ac:dyDescent="0.25">
      <c r="A81" s="3" t="s">
        <v>468</v>
      </c>
      <c r="B81" s="36" t="s">
        <v>132</v>
      </c>
      <c r="C81" s="4" t="s">
        <v>58</v>
      </c>
      <c r="D81" s="5">
        <v>90</v>
      </c>
      <c r="E81" s="5">
        <v>90</v>
      </c>
      <c r="F81" s="5">
        <v>90</v>
      </c>
    </row>
    <row r="82" spans="1:6" ht="36.75" customHeight="1" x14ac:dyDescent="0.25">
      <c r="A82" s="3" t="s">
        <v>469</v>
      </c>
      <c r="B82" s="36" t="s">
        <v>132</v>
      </c>
      <c r="C82" s="4" t="s">
        <v>65</v>
      </c>
      <c r="D82" s="5">
        <v>15</v>
      </c>
      <c r="E82" s="5">
        <v>15</v>
      </c>
      <c r="F82" s="5">
        <v>15</v>
      </c>
    </row>
    <row r="83" spans="1:6" ht="36.75" customHeight="1" x14ac:dyDescent="0.25">
      <c r="A83" s="2" t="s">
        <v>404</v>
      </c>
      <c r="B83" s="36" t="s">
        <v>403</v>
      </c>
      <c r="C83" s="4" t="s">
        <v>29</v>
      </c>
      <c r="D83" s="5">
        <f>D84</f>
        <v>2400</v>
      </c>
      <c r="E83" s="5">
        <f t="shared" ref="E83:F83" si="22">E84</f>
        <v>2400</v>
      </c>
      <c r="F83" s="5">
        <f t="shared" si="22"/>
        <v>2400</v>
      </c>
    </row>
    <row r="84" spans="1:6" ht="36.75" customHeight="1" x14ac:dyDescent="0.25">
      <c r="A84" s="3" t="s">
        <v>469</v>
      </c>
      <c r="B84" s="36" t="s">
        <v>403</v>
      </c>
      <c r="C84" s="4" t="s">
        <v>65</v>
      </c>
      <c r="D84" s="5">
        <v>2400</v>
      </c>
      <c r="E84" s="5">
        <v>2400</v>
      </c>
      <c r="F84" s="5">
        <v>2400</v>
      </c>
    </row>
    <row r="85" spans="1:6" ht="56.25" customHeight="1" x14ac:dyDescent="0.25">
      <c r="A85" s="2" t="s">
        <v>405</v>
      </c>
      <c r="B85" s="36" t="s">
        <v>406</v>
      </c>
      <c r="C85" s="4" t="s">
        <v>29</v>
      </c>
      <c r="D85" s="5">
        <f>D87+D86</f>
        <v>18972.3</v>
      </c>
      <c r="E85" s="5">
        <f>E87+E86</f>
        <v>6066.9</v>
      </c>
      <c r="F85" s="5">
        <f>F87+F86</f>
        <v>6803</v>
      </c>
    </row>
    <row r="86" spans="1:6" ht="24.75" customHeight="1" x14ac:dyDescent="0.25">
      <c r="A86" s="3" t="s">
        <v>468</v>
      </c>
      <c r="B86" s="36" t="s">
        <v>406</v>
      </c>
      <c r="C86" s="4" t="s">
        <v>58</v>
      </c>
      <c r="D86" s="5">
        <v>0</v>
      </c>
      <c r="E86" s="5">
        <v>150</v>
      </c>
      <c r="F86" s="5">
        <v>154.80000000000001</v>
      </c>
    </row>
    <row r="87" spans="1:6" ht="34.5" customHeight="1" x14ac:dyDescent="0.25">
      <c r="A87" s="3" t="s">
        <v>469</v>
      </c>
      <c r="B87" s="36" t="s">
        <v>406</v>
      </c>
      <c r="C87" s="4" t="s">
        <v>65</v>
      </c>
      <c r="D87" s="5">
        <v>18972.3</v>
      </c>
      <c r="E87" s="5">
        <v>5916.9</v>
      </c>
      <c r="F87" s="5">
        <v>6648.2</v>
      </c>
    </row>
    <row r="88" spans="1:6" ht="34.5" customHeight="1" x14ac:dyDescent="0.25">
      <c r="A88" s="2" t="s">
        <v>762</v>
      </c>
      <c r="B88" s="46" t="s">
        <v>665</v>
      </c>
      <c r="C88" s="4" t="s">
        <v>29</v>
      </c>
      <c r="D88" s="5">
        <f>D89</f>
        <v>128</v>
      </c>
      <c r="E88" s="5">
        <f t="shared" ref="E88:F88" si="23">E89</f>
        <v>163</v>
      </c>
      <c r="F88" s="5">
        <f t="shared" si="23"/>
        <v>0</v>
      </c>
    </row>
    <row r="89" spans="1:6" ht="34.5" customHeight="1" x14ac:dyDescent="0.25">
      <c r="A89" s="3" t="s">
        <v>541</v>
      </c>
      <c r="B89" s="46" t="s">
        <v>665</v>
      </c>
      <c r="C89" s="4" t="s">
        <v>64</v>
      </c>
      <c r="D89" s="5">
        <v>128</v>
      </c>
      <c r="E89" s="5">
        <v>163</v>
      </c>
      <c r="F89" s="5">
        <v>0</v>
      </c>
    </row>
    <row r="90" spans="1:6" ht="98.25" customHeight="1" x14ac:dyDescent="0.25">
      <c r="A90" s="15" t="s">
        <v>242</v>
      </c>
      <c r="B90" s="36" t="s">
        <v>133</v>
      </c>
      <c r="C90" s="4" t="s">
        <v>29</v>
      </c>
      <c r="D90" s="5">
        <f>D91+D92</f>
        <v>1142.4000000000001</v>
      </c>
      <c r="E90" s="5">
        <f>E91+E92</f>
        <v>1196.9000000000001</v>
      </c>
      <c r="F90" s="5">
        <f>F91+F92</f>
        <v>1255.8</v>
      </c>
    </row>
    <row r="91" spans="1:6" ht="35.25" customHeight="1" x14ac:dyDescent="0.25">
      <c r="A91" s="3" t="s">
        <v>467</v>
      </c>
      <c r="B91" s="36" t="s">
        <v>133</v>
      </c>
      <c r="C91" s="4" t="s">
        <v>57</v>
      </c>
      <c r="D91" s="5">
        <v>369.8</v>
      </c>
      <c r="E91" s="5">
        <v>387.6</v>
      </c>
      <c r="F91" s="5">
        <v>406.8</v>
      </c>
    </row>
    <row r="92" spans="1:6" ht="27.75" customHeight="1" x14ac:dyDescent="0.25">
      <c r="A92" s="3" t="s">
        <v>468</v>
      </c>
      <c r="B92" s="36" t="s">
        <v>133</v>
      </c>
      <c r="C92" s="4" t="s">
        <v>58</v>
      </c>
      <c r="D92" s="5">
        <v>772.6</v>
      </c>
      <c r="E92" s="5">
        <v>809.3</v>
      </c>
      <c r="F92" s="5">
        <v>849</v>
      </c>
    </row>
    <row r="93" spans="1:6" ht="48" customHeight="1" x14ac:dyDescent="0.25">
      <c r="A93" s="2" t="s">
        <v>243</v>
      </c>
      <c r="B93" s="36" t="s">
        <v>134</v>
      </c>
      <c r="C93" s="4" t="s">
        <v>29</v>
      </c>
      <c r="D93" s="5">
        <f>D94+D95</f>
        <v>1214</v>
      </c>
      <c r="E93" s="5">
        <f>E94+E95</f>
        <v>1214</v>
      </c>
      <c r="F93" s="5">
        <f>F94+F95</f>
        <v>1214</v>
      </c>
    </row>
    <row r="94" spans="1:6" ht="51.75" customHeight="1" x14ac:dyDescent="0.25">
      <c r="A94" s="3" t="s">
        <v>467</v>
      </c>
      <c r="B94" s="36" t="s">
        <v>134</v>
      </c>
      <c r="C94" s="4" t="s">
        <v>57</v>
      </c>
      <c r="D94" s="5">
        <v>1161.5999999999999</v>
      </c>
      <c r="E94" s="5">
        <v>1161.5999999999999</v>
      </c>
      <c r="F94" s="5">
        <v>1161.5999999999999</v>
      </c>
    </row>
    <row r="95" spans="1:6" ht="45.75" customHeight="1" x14ac:dyDescent="0.25">
      <c r="A95" s="3" t="s">
        <v>468</v>
      </c>
      <c r="B95" s="36" t="s">
        <v>134</v>
      </c>
      <c r="C95" s="4" t="s">
        <v>58</v>
      </c>
      <c r="D95" s="5">
        <v>52.4</v>
      </c>
      <c r="E95" s="5">
        <v>52.4</v>
      </c>
      <c r="F95" s="5">
        <v>52.4</v>
      </c>
    </row>
    <row r="96" spans="1:6" ht="31.5" customHeight="1" x14ac:dyDescent="0.25">
      <c r="A96" s="2" t="s">
        <v>236</v>
      </c>
      <c r="B96" s="36" t="s">
        <v>459</v>
      </c>
      <c r="C96" s="4" t="s">
        <v>29</v>
      </c>
      <c r="D96" s="5">
        <f>D97+D98</f>
        <v>6800.7</v>
      </c>
      <c r="E96" s="5">
        <f t="shared" ref="E96:F96" si="24">E97+E98</f>
        <v>5322.4000000000005</v>
      </c>
      <c r="F96" s="5">
        <f t="shared" si="24"/>
        <v>5002.7</v>
      </c>
    </row>
    <row r="97" spans="1:9" ht="31.5" customHeight="1" x14ac:dyDescent="0.25">
      <c r="A97" s="3" t="s">
        <v>467</v>
      </c>
      <c r="B97" s="36" t="s">
        <v>459</v>
      </c>
      <c r="C97" s="4" t="s">
        <v>57</v>
      </c>
      <c r="D97" s="5">
        <v>253.8</v>
      </c>
      <c r="E97" s="5">
        <v>198.6</v>
      </c>
      <c r="F97" s="5">
        <v>186.7</v>
      </c>
    </row>
    <row r="98" spans="1:9" ht="36" customHeight="1" x14ac:dyDescent="0.25">
      <c r="A98" s="3" t="s">
        <v>469</v>
      </c>
      <c r="B98" s="36" t="s">
        <v>459</v>
      </c>
      <c r="C98" s="4" t="s">
        <v>65</v>
      </c>
      <c r="D98" s="5">
        <v>6546.9</v>
      </c>
      <c r="E98" s="5">
        <v>5123.8</v>
      </c>
      <c r="F98" s="5">
        <v>4816</v>
      </c>
    </row>
    <row r="99" spans="1:9" s="21" customFormat="1" ht="36" customHeight="1" x14ac:dyDescent="0.25">
      <c r="A99" s="22" t="s">
        <v>667</v>
      </c>
      <c r="B99" s="59" t="s">
        <v>666</v>
      </c>
      <c r="C99" s="18" t="s">
        <v>29</v>
      </c>
      <c r="D99" s="19">
        <f>D100</f>
        <v>12676.4</v>
      </c>
      <c r="E99" s="19">
        <f t="shared" ref="E99:F99" si="25">E100</f>
        <v>16133.6</v>
      </c>
      <c r="F99" s="19">
        <f t="shared" si="25"/>
        <v>0</v>
      </c>
      <c r="G99" s="20"/>
      <c r="H99" s="20"/>
      <c r="I99" s="20"/>
    </row>
    <row r="100" spans="1:9" ht="36" customHeight="1" x14ac:dyDescent="0.25">
      <c r="A100" s="2" t="s">
        <v>669</v>
      </c>
      <c r="B100" s="46" t="s">
        <v>668</v>
      </c>
      <c r="C100" s="4" t="s">
        <v>29</v>
      </c>
      <c r="D100" s="5">
        <f>D101</f>
        <v>12676.4</v>
      </c>
      <c r="E100" s="5">
        <f t="shared" ref="E100:F100" si="26">E101</f>
        <v>16133.6</v>
      </c>
      <c r="F100" s="5">
        <f t="shared" si="26"/>
        <v>0</v>
      </c>
    </row>
    <row r="101" spans="1:9" ht="36" customHeight="1" x14ac:dyDescent="0.25">
      <c r="A101" s="3" t="s">
        <v>541</v>
      </c>
      <c r="B101" s="46" t="s">
        <v>668</v>
      </c>
      <c r="C101" s="4" t="s">
        <v>64</v>
      </c>
      <c r="D101" s="5">
        <v>12676.4</v>
      </c>
      <c r="E101" s="5">
        <v>16133.6</v>
      </c>
      <c r="F101" s="5">
        <v>0</v>
      </c>
    </row>
    <row r="102" spans="1:9" s="21" customFormat="1" ht="36" customHeight="1" x14ac:dyDescent="0.25">
      <c r="A102" s="95" t="s">
        <v>671</v>
      </c>
      <c r="B102" s="59" t="s">
        <v>670</v>
      </c>
      <c r="C102" s="18" t="s">
        <v>29</v>
      </c>
      <c r="D102" s="19">
        <f>D103</f>
        <v>0</v>
      </c>
      <c r="E102" s="19">
        <f t="shared" ref="E102:F102" si="27">E103</f>
        <v>0</v>
      </c>
      <c r="F102" s="19">
        <f t="shared" si="27"/>
        <v>15000</v>
      </c>
      <c r="G102" s="20"/>
      <c r="H102" s="20"/>
      <c r="I102" s="20"/>
    </row>
    <row r="103" spans="1:9" ht="36" customHeight="1" x14ac:dyDescent="0.25">
      <c r="A103" s="2" t="s">
        <v>673</v>
      </c>
      <c r="B103" s="46" t="s">
        <v>672</v>
      </c>
      <c r="C103" s="4" t="s">
        <v>29</v>
      </c>
      <c r="D103" s="5">
        <f>D104</f>
        <v>0</v>
      </c>
      <c r="E103" s="5">
        <f t="shared" ref="E103:F103" si="28">E104</f>
        <v>0</v>
      </c>
      <c r="F103" s="5">
        <f t="shared" si="28"/>
        <v>15000</v>
      </c>
    </row>
    <row r="104" spans="1:9" ht="36" customHeight="1" x14ac:dyDescent="0.25">
      <c r="A104" s="3" t="s">
        <v>541</v>
      </c>
      <c r="B104" s="46" t="s">
        <v>672</v>
      </c>
      <c r="C104" s="4" t="s">
        <v>64</v>
      </c>
      <c r="D104" s="5">
        <v>0</v>
      </c>
      <c r="E104" s="5">
        <v>0</v>
      </c>
      <c r="F104" s="5">
        <v>15000</v>
      </c>
    </row>
    <row r="105" spans="1:9" s="12" customFormat="1" ht="35.25" customHeight="1" x14ac:dyDescent="0.25">
      <c r="A105" s="1" t="s">
        <v>477</v>
      </c>
      <c r="B105" s="34" t="s">
        <v>135</v>
      </c>
      <c r="C105" s="9" t="s">
        <v>29</v>
      </c>
      <c r="D105" s="10">
        <f>D106+D125+D129</f>
        <v>154311.9</v>
      </c>
      <c r="E105" s="10">
        <f t="shared" ref="E105:F105" si="29">E106+E125+E129</f>
        <v>167506.50000000003</v>
      </c>
      <c r="F105" s="10">
        <f t="shared" si="29"/>
        <v>174792.4</v>
      </c>
      <c r="G105" s="11"/>
      <c r="H105" s="11"/>
      <c r="I105" s="11"/>
    </row>
    <row r="106" spans="1:9" s="12" customFormat="1" ht="36.75" customHeight="1" x14ac:dyDescent="0.25">
      <c r="A106" s="1" t="s">
        <v>478</v>
      </c>
      <c r="B106" s="34" t="s">
        <v>136</v>
      </c>
      <c r="C106" s="9" t="s">
        <v>29</v>
      </c>
      <c r="D106" s="10">
        <f>D107+D116</f>
        <v>692</v>
      </c>
      <c r="E106" s="10">
        <f t="shared" ref="E106:F106" si="30">E107+E116</f>
        <v>3780</v>
      </c>
      <c r="F106" s="10">
        <f t="shared" si="30"/>
        <v>310</v>
      </c>
      <c r="G106" s="11"/>
      <c r="H106" s="11"/>
      <c r="I106" s="11"/>
    </row>
    <row r="107" spans="1:9" ht="36.75" customHeight="1" x14ac:dyDescent="0.25">
      <c r="A107" s="22" t="s">
        <v>437</v>
      </c>
      <c r="B107" s="35" t="s">
        <v>137</v>
      </c>
      <c r="C107" s="4" t="s">
        <v>29</v>
      </c>
      <c r="D107" s="5">
        <f>D108+D110+D112+D114</f>
        <v>542</v>
      </c>
      <c r="E107" s="5">
        <f t="shared" ref="E107:F107" si="31">E108+E110+E112+E114</f>
        <v>2330</v>
      </c>
      <c r="F107" s="5">
        <f t="shared" si="31"/>
        <v>140</v>
      </c>
    </row>
    <row r="108" spans="1:9" ht="36.75" customHeight="1" x14ac:dyDescent="0.25">
      <c r="A108" s="2" t="s">
        <v>501</v>
      </c>
      <c r="B108" s="36" t="s">
        <v>320</v>
      </c>
      <c r="C108" s="4" t="s">
        <v>29</v>
      </c>
      <c r="D108" s="5">
        <f>D109</f>
        <v>392</v>
      </c>
      <c r="E108" s="5">
        <f t="shared" ref="E108:F108" si="32">E109</f>
        <v>20</v>
      </c>
      <c r="F108" s="5">
        <f t="shared" si="32"/>
        <v>20</v>
      </c>
    </row>
    <row r="109" spans="1:9" ht="36.75" customHeight="1" x14ac:dyDescent="0.25">
      <c r="A109" s="3" t="s">
        <v>469</v>
      </c>
      <c r="B109" s="36" t="s">
        <v>320</v>
      </c>
      <c r="C109" s="4" t="s">
        <v>65</v>
      </c>
      <c r="D109" s="5">
        <v>392</v>
      </c>
      <c r="E109" s="5">
        <v>20</v>
      </c>
      <c r="F109" s="5">
        <v>20</v>
      </c>
    </row>
    <row r="110" spans="1:9" ht="37.5" customHeight="1" x14ac:dyDescent="0.25">
      <c r="A110" s="2" t="s">
        <v>497</v>
      </c>
      <c r="B110" s="36" t="s">
        <v>138</v>
      </c>
      <c r="C110" s="4" t="s">
        <v>29</v>
      </c>
      <c r="D110" s="5">
        <f>D111</f>
        <v>0</v>
      </c>
      <c r="E110" s="5">
        <f t="shared" ref="E110:F110" si="33">E111</f>
        <v>20</v>
      </c>
      <c r="F110" s="5">
        <f t="shared" si="33"/>
        <v>20</v>
      </c>
    </row>
    <row r="111" spans="1:9" ht="35.25" customHeight="1" x14ac:dyDescent="0.25">
      <c r="A111" s="3" t="s">
        <v>469</v>
      </c>
      <c r="B111" s="36" t="s">
        <v>138</v>
      </c>
      <c r="C111" s="4" t="s">
        <v>65</v>
      </c>
      <c r="D111" s="5">
        <v>0</v>
      </c>
      <c r="E111" s="5">
        <v>20</v>
      </c>
      <c r="F111" s="5">
        <v>20</v>
      </c>
    </row>
    <row r="112" spans="1:9" ht="37.5" customHeight="1" x14ac:dyDescent="0.25">
      <c r="A112" s="2" t="s">
        <v>483</v>
      </c>
      <c r="B112" s="36" t="s">
        <v>435</v>
      </c>
      <c r="C112" s="4" t="s">
        <v>29</v>
      </c>
      <c r="D112" s="5">
        <f>D113</f>
        <v>150</v>
      </c>
      <c r="E112" s="5">
        <f t="shared" ref="E112:F112" si="34">E113</f>
        <v>2270</v>
      </c>
      <c r="F112" s="5">
        <f t="shared" si="34"/>
        <v>80</v>
      </c>
    </row>
    <row r="113" spans="1:6" ht="37.5" customHeight="1" x14ac:dyDescent="0.25">
      <c r="A113" s="3" t="s">
        <v>469</v>
      </c>
      <c r="B113" s="36" t="s">
        <v>435</v>
      </c>
      <c r="C113" s="4" t="s">
        <v>65</v>
      </c>
      <c r="D113" s="5">
        <v>150</v>
      </c>
      <c r="E113" s="5">
        <v>2270</v>
      </c>
      <c r="F113" s="5">
        <v>80</v>
      </c>
    </row>
    <row r="114" spans="1:6" ht="37.5" customHeight="1" x14ac:dyDescent="0.25">
      <c r="A114" s="2" t="s">
        <v>493</v>
      </c>
      <c r="B114" s="36" t="s">
        <v>492</v>
      </c>
      <c r="C114" s="4" t="s">
        <v>29</v>
      </c>
      <c r="D114" s="5">
        <f>D115</f>
        <v>0</v>
      </c>
      <c r="E114" s="5">
        <f t="shared" ref="E114:F114" si="35">E115</f>
        <v>20</v>
      </c>
      <c r="F114" s="5">
        <f t="shared" si="35"/>
        <v>20</v>
      </c>
    </row>
    <row r="115" spans="1:6" ht="37.5" customHeight="1" x14ac:dyDescent="0.25">
      <c r="A115" s="3" t="s">
        <v>469</v>
      </c>
      <c r="B115" s="36" t="s">
        <v>492</v>
      </c>
      <c r="C115" s="4" t="s">
        <v>65</v>
      </c>
      <c r="D115" s="5">
        <v>0</v>
      </c>
      <c r="E115" s="5">
        <v>20</v>
      </c>
      <c r="F115" s="5">
        <v>20</v>
      </c>
    </row>
    <row r="116" spans="1:6" ht="35.25" customHeight="1" x14ac:dyDescent="0.25">
      <c r="A116" s="22" t="s">
        <v>439</v>
      </c>
      <c r="B116" s="35" t="s">
        <v>438</v>
      </c>
      <c r="C116" s="4" t="s">
        <v>29</v>
      </c>
      <c r="D116" s="5">
        <f>D119+D121+D123+D117</f>
        <v>150</v>
      </c>
      <c r="E116" s="5">
        <f t="shared" ref="E116:F116" si="36">E119+E121+E123+E117</f>
        <v>1450</v>
      </c>
      <c r="F116" s="5">
        <f t="shared" si="36"/>
        <v>170</v>
      </c>
    </row>
    <row r="117" spans="1:6" ht="35.25" customHeight="1" x14ac:dyDescent="0.25">
      <c r="A117" s="2" t="s">
        <v>503</v>
      </c>
      <c r="B117" s="36" t="s">
        <v>502</v>
      </c>
      <c r="C117" s="4" t="s">
        <v>29</v>
      </c>
      <c r="D117" s="5">
        <f>D118</f>
        <v>0</v>
      </c>
      <c r="E117" s="5">
        <f t="shared" ref="E117:F117" si="37">E118</f>
        <v>200</v>
      </c>
      <c r="F117" s="5">
        <f t="shared" si="37"/>
        <v>10</v>
      </c>
    </row>
    <row r="118" spans="1:6" ht="35.25" customHeight="1" x14ac:dyDescent="0.25">
      <c r="A118" s="3" t="s">
        <v>469</v>
      </c>
      <c r="B118" s="36" t="s">
        <v>502</v>
      </c>
      <c r="C118" s="4" t="s">
        <v>65</v>
      </c>
      <c r="D118" s="5">
        <v>0</v>
      </c>
      <c r="E118" s="5">
        <v>200</v>
      </c>
      <c r="F118" s="5">
        <v>10</v>
      </c>
    </row>
    <row r="119" spans="1:6" ht="35.25" customHeight="1" x14ac:dyDescent="0.25">
      <c r="A119" s="2" t="s">
        <v>247</v>
      </c>
      <c r="B119" s="36" t="s">
        <v>500</v>
      </c>
      <c r="C119" s="4" t="s">
        <v>29</v>
      </c>
      <c r="D119" s="5">
        <f>D120</f>
        <v>0</v>
      </c>
      <c r="E119" s="5">
        <f t="shared" ref="E119:F119" si="38">E120</f>
        <v>1210</v>
      </c>
      <c r="F119" s="5">
        <f t="shared" si="38"/>
        <v>120</v>
      </c>
    </row>
    <row r="120" spans="1:6" ht="35.25" customHeight="1" x14ac:dyDescent="0.25">
      <c r="A120" s="3" t="s">
        <v>469</v>
      </c>
      <c r="B120" s="36" t="s">
        <v>500</v>
      </c>
      <c r="C120" s="4" t="s">
        <v>65</v>
      </c>
      <c r="D120" s="5">
        <v>0</v>
      </c>
      <c r="E120" s="5">
        <v>1210</v>
      </c>
      <c r="F120" s="5">
        <v>120</v>
      </c>
    </row>
    <row r="121" spans="1:6" ht="35.25" customHeight="1" x14ac:dyDescent="0.25">
      <c r="A121" s="2" t="s">
        <v>436</v>
      </c>
      <c r="B121" s="36" t="s">
        <v>482</v>
      </c>
      <c r="C121" s="4" t="s">
        <v>29</v>
      </c>
      <c r="D121" s="5">
        <v>0</v>
      </c>
      <c r="E121" s="5">
        <v>40</v>
      </c>
      <c r="F121" s="5">
        <v>40</v>
      </c>
    </row>
    <row r="122" spans="1:6" ht="35.25" customHeight="1" x14ac:dyDescent="0.25">
      <c r="A122" s="3" t="s">
        <v>469</v>
      </c>
      <c r="B122" s="36" t="s">
        <v>482</v>
      </c>
      <c r="C122" s="4" t="s">
        <v>65</v>
      </c>
      <c r="D122" s="5">
        <v>0</v>
      </c>
      <c r="E122" s="5">
        <v>40</v>
      </c>
      <c r="F122" s="5">
        <v>40</v>
      </c>
    </row>
    <row r="123" spans="1:6" ht="35.25" customHeight="1" x14ac:dyDescent="0.25">
      <c r="A123" s="2" t="s">
        <v>491</v>
      </c>
      <c r="B123" s="36" t="s">
        <v>440</v>
      </c>
      <c r="C123" s="4" t="s">
        <v>29</v>
      </c>
      <c r="D123" s="5">
        <f>D124</f>
        <v>150</v>
      </c>
      <c r="E123" s="5">
        <f t="shared" ref="E123:F123" si="39">E124</f>
        <v>0</v>
      </c>
      <c r="F123" s="5">
        <f t="shared" si="39"/>
        <v>0</v>
      </c>
    </row>
    <row r="124" spans="1:6" ht="35.25" customHeight="1" x14ac:dyDescent="0.25">
      <c r="A124" s="3" t="s">
        <v>469</v>
      </c>
      <c r="B124" s="36" t="s">
        <v>440</v>
      </c>
      <c r="C124" s="4" t="s">
        <v>65</v>
      </c>
      <c r="D124" s="5">
        <v>150</v>
      </c>
      <c r="E124" s="5">
        <v>0</v>
      </c>
      <c r="F124" s="5">
        <v>0</v>
      </c>
    </row>
    <row r="125" spans="1:6" ht="35.25" customHeight="1" x14ac:dyDescent="0.25">
      <c r="A125" s="1" t="s">
        <v>484</v>
      </c>
      <c r="B125" s="34" t="s">
        <v>486</v>
      </c>
      <c r="C125" s="4" t="s">
        <v>29</v>
      </c>
      <c r="D125" s="5">
        <v>0</v>
      </c>
      <c r="E125" s="5">
        <v>20</v>
      </c>
      <c r="F125" s="5">
        <v>20</v>
      </c>
    </row>
    <row r="126" spans="1:6" ht="35.25" customHeight="1" x14ac:dyDescent="0.25">
      <c r="A126" s="31" t="s">
        <v>485</v>
      </c>
      <c r="B126" s="35" t="s">
        <v>487</v>
      </c>
      <c r="C126" s="4" t="s">
        <v>29</v>
      </c>
      <c r="D126" s="5">
        <v>0</v>
      </c>
      <c r="E126" s="5">
        <v>20</v>
      </c>
      <c r="F126" s="5">
        <v>20</v>
      </c>
    </row>
    <row r="127" spans="1:6" ht="22.5" customHeight="1" x14ac:dyDescent="0.25">
      <c r="A127" s="3" t="s">
        <v>286</v>
      </c>
      <c r="B127" s="36" t="s">
        <v>488</v>
      </c>
      <c r="C127" s="4" t="s">
        <v>29</v>
      </c>
      <c r="D127" s="5">
        <v>0</v>
      </c>
      <c r="E127" s="5">
        <v>20</v>
      </c>
      <c r="F127" s="5">
        <v>20</v>
      </c>
    </row>
    <row r="128" spans="1:6" ht="35.25" customHeight="1" x14ac:dyDescent="0.25">
      <c r="A128" s="3" t="s">
        <v>469</v>
      </c>
      <c r="B128" s="36" t="s">
        <v>488</v>
      </c>
      <c r="C128" s="4" t="s">
        <v>65</v>
      </c>
      <c r="D128" s="5">
        <v>0</v>
      </c>
      <c r="E128" s="5">
        <v>20</v>
      </c>
      <c r="F128" s="5">
        <v>20</v>
      </c>
    </row>
    <row r="129" spans="1:6" ht="25.5" customHeight="1" x14ac:dyDescent="0.25">
      <c r="A129" s="1" t="s">
        <v>140</v>
      </c>
      <c r="B129" s="34" t="s">
        <v>139</v>
      </c>
      <c r="C129" s="4" t="s">
        <v>29</v>
      </c>
      <c r="D129" s="5">
        <f>D130+D137</f>
        <v>153619.9</v>
      </c>
      <c r="E129" s="5">
        <f t="shared" ref="E129:F129" si="40">E130+E137</f>
        <v>163706.50000000003</v>
      </c>
      <c r="F129" s="5">
        <f t="shared" si="40"/>
        <v>174462.4</v>
      </c>
    </row>
    <row r="130" spans="1:6" ht="43.5" customHeight="1" x14ac:dyDescent="0.25">
      <c r="A130" s="22" t="s">
        <v>495</v>
      </c>
      <c r="B130" s="35" t="s">
        <v>141</v>
      </c>
      <c r="C130" s="4" t="s">
        <v>29</v>
      </c>
      <c r="D130" s="5">
        <f>D131+D133+D135</f>
        <v>806</v>
      </c>
      <c r="E130" s="5">
        <f t="shared" ref="E130:F130" si="41">E131+E133+E135</f>
        <v>936.5</v>
      </c>
      <c r="F130" s="5">
        <f t="shared" si="41"/>
        <v>946.5</v>
      </c>
    </row>
    <row r="131" spans="1:6" ht="26.25" customHeight="1" x14ac:dyDescent="0.25">
      <c r="A131" s="2" t="s">
        <v>142</v>
      </c>
      <c r="B131" s="36" t="s">
        <v>143</v>
      </c>
      <c r="C131" s="4" t="s">
        <v>29</v>
      </c>
      <c r="D131" s="5">
        <f>D132</f>
        <v>200</v>
      </c>
      <c r="E131" s="5">
        <f t="shared" ref="E131:F131" si="42">E132</f>
        <v>210</v>
      </c>
      <c r="F131" s="5">
        <f t="shared" si="42"/>
        <v>220</v>
      </c>
    </row>
    <row r="132" spans="1:6" ht="44.25" customHeight="1" x14ac:dyDescent="0.25">
      <c r="A132" s="3" t="s">
        <v>469</v>
      </c>
      <c r="B132" s="36" t="s">
        <v>143</v>
      </c>
      <c r="C132" s="4" t="s">
        <v>65</v>
      </c>
      <c r="D132" s="5">
        <v>200</v>
      </c>
      <c r="E132" s="5">
        <v>210</v>
      </c>
      <c r="F132" s="5">
        <v>220</v>
      </c>
    </row>
    <row r="133" spans="1:6" ht="27.75" customHeight="1" x14ac:dyDescent="0.25">
      <c r="A133" s="2" t="s">
        <v>144</v>
      </c>
      <c r="B133" s="36" t="s">
        <v>496</v>
      </c>
      <c r="C133" s="4" t="s">
        <v>29</v>
      </c>
      <c r="D133" s="5">
        <f>D134</f>
        <v>280</v>
      </c>
      <c r="E133" s="5">
        <f t="shared" ref="E133:F133" si="43">E134</f>
        <v>400</v>
      </c>
      <c r="F133" s="5">
        <f t="shared" si="43"/>
        <v>400</v>
      </c>
    </row>
    <row r="134" spans="1:6" ht="39.75" customHeight="1" x14ac:dyDescent="0.25">
      <c r="A134" s="3" t="s">
        <v>469</v>
      </c>
      <c r="B134" s="36" t="s">
        <v>496</v>
      </c>
      <c r="C134" s="4" t="s">
        <v>65</v>
      </c>
      <c r="D134" s="5">
        <v>280</v>
      </c>
      <c r="E134" s="5">
        <v>400</v>
      </c>
      <c r="F134" s="5">
        <v>400</v>
      </c>
    </row>
    <row r="135" spans="1:6" ht="39.75" customHeight="1" x14ac:dyDescent="0.25">
      <c r="A135" s="2" t="s">
        <v>499</v>
      </c>
      <c r="B135" s="36" t="s">
        <v>498</v>
      </c>
      <c r="C135" s="4" t="s">
        <v>29</v>
      </c>
      <c r="D135" s="5">
        <f>D136</f>
        <v>326</v>
      </c>
      <c r="E135" s="5">
        <f t="shared" ref="E135:F135" si="44">E136</f>
        <v>326.5</v>
      </c>
      <c r="F135" s="5">
        <f t="shared" si="44"/>
        <v>326.5</v>
      </c>
    </row>
    <row r="136" spans="1:6" ht="39.75" customHeight="1" x14ac:dyDescent="0.25">
      <c r="A136" s="3" t="s">
        <v>469</v>
      </c>
      <c r="B136" s="36" t="s">
        <v>498</v>
      </c>
      <c r="C136" s="4" t="s">
        <v>65</v>
      </c>
      <c r="D136" s="5">
        <v>326</v>
      </c>
      <c r="E136" s="5">
        <v>326.5</v>
      </c>
      <c r="F136" s="5">
        <v>326.5</v>
      </c>
    </row>
    <row r="137" spans="1:6" ht="27.75" customHeight="1" x14ac:dyDescent="0.25">
      <c r="A137" s="31" t="s">
        <v>479</v>
      </c>
      <c r="B137" s="35" t="s">
        <v>322</v>
      </c>
      <c r="C137" s="4" t="s">
        <v>29</v>
      </c>
      <c r="D137" s="5">
        <f>D138+D140+D142+D144+D146</f>
        <v>152813.9</v>
      </c>
      <c r="E137" s="5">
        <f t="shared" ref="E137:F137" si="45">E138+E140+E142+E144+E146</f>
        <v>162770.00000000003</v>
      </c>
      <c r="F137" s="5">
        <f t="shared" si="45"/>
        <v>173515.9</v>
      </c>
    </row>
    <row r="138" spans="1:6" ht="36" customHeight="1" x14ac:dyDescent="0.25">
      <c r="A138" s="2" t="s">
        <v>93</v>
      </c>
      <c r="B138" s="36" t="s">
        <v>489</v>
      </c>
      <c r="C138" s="4" t="s">
        <v>29</v>
      </c>
      <c r="D138" s="5">
        <f>D139</f>
        <v>24152.9</v>
      </c>
      <c r="E138" s="5">
        <f t="shared" ref="E138:F138" si="46">E139</f>
        <v>25703.599999999999</v>
      </c>
      <c r="F138" s="5">
        <f t="shared" si="46"/>
        <v>27512.1</v>
      </c>
    </row>
    <row r="139" spans="1:6" ht="36" customHeight="1" x14ac:dyDescent="0.25">
      <c r="A139" s="3" t="s">
        <v>469</v>
      </c>
      <c r="B139" s="36" t="s">
        <v>489</v>
      </c>
      <c r="C139" s="4" t="s">
        <v>65</v>
      </c>
      <c r="D139" s="5">
        <v>24152.9</v>
      </c>
      <c r="E139" s="5">
        <v>25703.599999999999</v>
      </c>
      <c r="F139" s="5">
        <v>27512.1</v>
      </c>
    </row>
    <row r="140" spans="1:6" ht="36.75" customHeight="1" x14ac:dyDescent="0.25">
      <c r="A140" s="2" t="s">
        <v>94</v>
      </c>
      <c r="B140" s="36" t="s">
        <v>494</v>
      </c>
      <c r="C140" s="4" t="s">
        <v>29</v>
      </c>
      <c r="D140" s="5">
        <f>D141</f>
        <v>59220.800000000003</v>
      </c>
      <c r="E140" s="5">
        <f t="shared" ref="E140:F140" si="47">E141</f>
        <v>65797.8</v>
      </c>
      <c r="F140" s="5">
        <f t="shared" si="47"/>
        <v>71095</v>
      </c>
    </row>
    <row r="141" spans="1:6" ht="36.75" customHeight="1" x14ac:dyDescent="0.25">
      <c r="A141" s="3" t="s">
        <v>67</v>
      </c>
      <c r="B141" s="36" t="s">
        <v>494</v>
      </c>
      <c r="C141" s="4" t="s">
        <v>65</v>
      </c>
      <c r="D141" s="5">
        <v>59220.800000000003</v>
      </c>
      <c r="E141" s="5">
        <v>65797.8</v>
      </c>
      <c r="F141" s="5">
        <v>71095</v>
      </c>
    </row>
    <row r="142" spans="1:6" ht="42.75" customHeight="1" x14ac:dyDescent="0.25">
      <c r="A142" s="2" t="s">
        <v>88</v>
      </c>
      <c r="B142" s="36" t="s">
        <v>481</v>
      </c>
      <c r="C142" s="4" t="s">
        <v>29</v>
      </c>
      <c r="D142" s="5">
        <f>D143</f>
        <v>48869.3</v>
      </c>
      <c r="E142" s="5">
        <f t="shared" ref="E142:F142" si="48">E143</f>
        <v>53440.800000000003</v>
      </c>
      <c r="F142" s="5">
        <f t="shared" si="48"/>
        <v>57268.1</v>
      </c>
    </row>
    <row r="143" spans="1:6" ht="32.25" customHeight="1" x14ac:dyDescent="0.25">
      <c r="A143" s="3" t="s">
        <v>469</v>
      </c>
      <c r="B143" s="36" t="s">
        <v>481</v>
      </c>
      <c r="C143" s="4" t="s">
        <v>65</v>
      </c>
      <c r="D143" s="5">
        <v>48869.3</v>
      </c>
      <c r="E143" s="5">
        <v>53440.800000000003</v>
      </c>
      <c r="F143" s="5">
        <v>57268.1</v>
      </c>
    </row>
    <row r="144" spans="1:6" ht="56.25" customHeight="1" x14ac:dyDescent="0.25">
      <c r="A144" s="2" t="s">
        <v>92</v>
      </c>
      <c r="B144" s="36" t="s">
        <v>490</v>
      </c>
      <c r="C144" s="4" t="s">
        <v>29</v>
      </c>
      <c r="D144" s="5">
        <f>D145</f>
        <v>5453</v>
      </c>
      <c r="E144" s="5">
        <f t="shared" ref="E144:F144" si="49">E145</f>
        <v>5674.7</v>
      </c>
      <c r="F144" s="5">
        <f t="shared" si="49"/>
        <v>5901.4</v>
      </c>
    </row>
    <row r="145" spans="1:9" ht="37.5" customHeight="1" x14ac:dyDescent="0.25">
      <c r="A145" s="3" t="s">
        <v>469</v>
      </c>
      <c r="B145" s="36" t="s">
        <v>490</v>
      </c>
      <c r="C145" s="4" t="s">
        <v>65</v>
      </c>
      <c r="D145" s="5">
        <v>5453</v>
      </c>
      <c r="E145" s="5">
        <v>5674.7</v>
      </c>
      <c r="F145" s="5">
        <v>5901.4</v>
      </c>
    </row>
    <row r="146" spans="1:9" ht="32.25" customHeight="1" x14ac:dyDescent="0.25">
      <c r="A146" s="2" t="s">
        <v>236</v>
      </c>
      <c r="B146" s="36" t="s">
        <v>480</v>
      </c>
      <c r="C146" s="4" t="s">
        <v>29</v>
      </c>
      <c r="D146" s="5">
        <f>D147</f>
        <v>15117.9</v>
      </c>
      <c r="E146" s="5">
        <f t="shared" ref="E146:F146" si="50">E147</f>
        <v>12153.1</v>
      </c>
      <c r="F146" s="5">
        <f t="shared" si="50"/>
        <v>11739.3</v>
      </c>
    </row>
    <row r="147" spans="1:9" ht="32.25" customHeight="1" x14ac:dyDescent="0.25">
      <c r="A147" s="3" t="s">
        <v>469</v>
      </c>
      <c r="B147" s="36" t="s">
        <v>480</v>
      </c>
      <c r="C147" s="4" t="s">
        <v>65</v>
      </c>
      <c r="D147" s="5">
        <v>15117.9</v>
      </c>
      <c r="E147" s="5">
        <v>12153.1</v>
      </c>
      <c r="F147" s="5">
        <v>11739.3</v>
      </c>
    </row>
    <row r="148" spans="1:9" s="12" customFormat="1" ht="51" customHeight="1" x14ac:dyDescent="0.25">
      <c r="A148" s="1" t="s">
        <v>631</v>
      </c>
      <c r="B148" s="34" t="s">
        <v>145</v>
      </c>
      <c r="C148" s="9" t="s">
        <v>29</v>
      </c>
      <c r="D148" s="10">
        <f>D149+D180</f>
        <v>63962.6</v>
      </c>
      <c r="E148" s="10">
        <f>E149+E180</f>
        <v>65525.200000000004</v>
      </c>
      <c r="F148" s="10">
        <f>F149+F180</f>
        <v>68818.5</v>
      </c>
      <c r="G148" s="11"/>
      <c r="H148" s="11"/>
      <c r="I148" s="11"/>
    </row>
    <row r="149" spans="1:9" s="12" customFormat="1" ht="26.25" customHeight="1" x14ac:dyDescent="0.25">
      <c r="A149" s="1" t="s">
        <v>96</v>
      </c>
      <c r="B149" s="34" t="s">
        <v>146</v>
      </c>
      <c r="C149" s="9" t="s">
        <v>29</v>
      </c>
      <c r="D149" s="10">
        <f>D150+D172</f>
        <v>63782.6</v>
      </c>
      <c r="E149" s="10">
        <f t="shared" ref="E149:F149" si="51">E150+E172</f>
        <v>65335.200000000004</v>
      </c>
      <c r="F149" s="10">
        <f t="shared" si="51"/>
        <v>68628.5</v>
      </c>
      <c r="G149" s="11"/>
      <c r="H149" s="11"/>
      <c r="I149" s="11"/>
    </row>
    <row r="150" spans="1:9" ht="49.5" customHeight="1" x14ac:dyDescent="0.25">
      <c r="A150" s="22" t="s">
        <v>632</v>
      </c>
      <c r="B150" s="35" t="s">
        <v>147</v>
      </c>
      <c r="C150" s="4" t="s">
        <v>29</v>
      </c>
      <c r="D150" s="5">
        <f>D151+D155+D153+D158+D160+D162+D164+D166+D168+D170</f>
        <v>62862.6</v>
      </c>
      <c r="E150" s="5">
        <f t="shared" ref="E150:F150" si="52">E151+E155+E153+E158+E160+E162+E164+E166+E168+E170</f>
        <v>64395.200000000004</v>
      </c>
      <c r="F150" s="5">
        <f t="shared" si="52"/>
        <v>67648.5</v>
      </c>
    </row>
    <row r="151" spans="1:9" ht="43.5" customHeight="1" x14ac:dyDescent="0.25">
      <c r="A151" s="2" t="s">
        <v>97</v>
      </c>
      <c r="B151" s="36" t="s">
        <v>148</v>
      </c>
      <c r="C151" s="4" t="s">
        <v>29</v>
      </c>
      <c r="D151" s="5">
        <f>D152</f>
        <v>55902.400000000001</v>
      </c>
      <c r="E151" s="5">
        <f t="shared" ref="E151:F151" si="53">E152</f>
        <v>59451.8</v>
      </c>
      <c r="F151" s="5">
        <f t="shared" si="53"/>
        <v>62424.2</v>
      </c>
    </row>
    <row r="152" spans="1:9" ht="38.25" customHeight="1" x14ac:dyDescent="0.25">
      <c r="A152" s="3" t="s">
        <v>469</v>
      </c>
      <c r="B152" s="36" t="s">
        <v>148</v>
      </c>
      <c r="C152" s="4" t="s">
        <v>65</v>
      </c>
      <c r="D152" s="5">
        <v>55902.400000000001</v>
      </c>
      <c r="E152" s="5">
        <v>59451.8</v>
      </c>
      <c r="F152" s="5">
        <v>62424.2</v>
      </c>
    </row>
    <row r="153" spans="1:9" ht="43.5" customHeight="1" x14ac:dyDescent="0.25">
      <c r="A153" s="2" t="s">
        <v>236</v>
      </c>
      <c r="B153" s="36" t="s">
        <v>426</v>
      </c>
      <c r="C153" s="4" t="s">
        <v>29</v>
      </c>
      <c r="D153" s="5">
        <f>D154</f>
        <v>3810.2</v>
      </c>
      <c r="E153" s="5">
        <f t="shared" ref="E153:F153" si="54">E154</f>
        <v>3062.9</v>
      </c>
      <c r="F153" s="5">
        <f t="shared" si="54"/>
        <v>2959</v>
      </c>
    </row>
    <row r="154" spans="1:9" ht="43.5" customHeight="1" x14ac:dyDescent="0.25">
      <c r="A154" s="3" t="s">
        <v>469</v>
      </c>
      <c r="B154" s="36" t="s">
        <v>426</v>
      </c>
      <c r="C154" s="4" t="s">
        <v>65</v>
      </c>
      <c r="D154" s="5">
        <v>3810.2</v>
      </c>
      <c r="E154" s="5">
        <v>3062.9</v>
      </c>
      <c r="F154" s="5">
        <v>2959</v>
      </c>
    </row>
    <row r="155" spans="1:9" ht="42.75" customHeight="1" x14ac:dyDescent="0.25">
      <c r="A155" s="2" t="s">
        <v>633</v>
      </c>
      <c r="B155" s="36" t="s">
        <v>149</v>
      </c>
      <c r="C155" s="4" t="s">
        <v>29</v>
      </c>
      <c r="D155" s="5">
        <f>D157+D156</f>
        <v>640</v>
      </c>
      <c r="E155" s="5">
        <f t="shared" ref="E155:F155" si="55">E157+E156</f>
        <v>530</v>
      </c>
      <c r="F155" s="5">
        <f t="shared" si="55"/>
        <v>540</v>
      </c>
    </row>
    <row r="156" spans="1:9" ht="42.75" customHeight="1" x14ac:dyDescent="0.25">
      <c r="A156" s="3" t="s">
        <v>467</v>
      </c>
      <c r="B156" s="36" t="s">
        <v>149</v>
      </c>
      <c r="C156" s="4" t="s">
        <v>57</v>
      </c>
      <c r="D156" s="5">
        <v>40</v>
      </c>
      <c r="E156" s="5">
        <v>40</v>
      </c>
      <c r="F156" s="5">
        <v>40</v>
      </c>
    </row>
    <row r="157" spans="1:9" ht="42.75" customHeight="1" x14ac:dyDescent="0.25">
      <c r="A157" s="3" t="s">
        <v>468</v>
      </c>
      <c r="B157" s="36" t="s">
        <v>149</v>
      </c>
      <c r="C157" s="4" t="s">
        <v>58</v>
      </c>
      <c r="D157" s="5">
        <v>600</v>
      </c>
      <c r="E157" s="5">
        <v>490</v>
      </c>
      <c r="F157" s="5">
        <v>500</v>
      </c>
    </row>
    <row r="158" spans="1:9" ht="42.75" customHeight="1" x14ac:dyDescent="0.25">
      <c r="A158" s="2" t="s">
        <v>635</v>
      </c>
      <c r="B158" s="36" t="s">
        <v>634</v>
      </c>
      <c r="C158" s="4" t="s">
        <v>29</v>
      </c>
      <c r="D158" s="5">
        <f>D159</f>
        <v>0</v>
      </c>
      <c r="E158" s="5">
        <f t="shared" ref="E158:F158" si="56">E159</f>
        <v>50</v>
      </c>
      <c r="F158" s="5">
        <f t="shared" si="56"/>
        <v>50</v>
      </c>
    </row>
    <row r="159" spans="1:9" ht="42.75" customHeight="1" x14ac:dyDescent="0.25">
      <c r="A159" s="3" t="s">
        <v>468</v>
      </c>
      <c r="B159" s="36" t="s">
        <v>634</v>
      </c>
      <c r="C159" s="4" t="s">
        <v>58</v>
      </c>
      <c r="D159" s="5">
        <v>0</v>
      </c>
      <c r="E159" s="5">
        <v>50</v>
      </c>
      <c r="F159" s="5">
        <v>50</v>
      </c>
    </row>
    <row r="160" spans="1:9" ht="42.75" customHeight="1" x14ac:dyDescent="0.25">
      <c r="A160" s="2" t="s">
        <v>637</v>
      </c>
      <c r="B160" s="36" t="s">
        <v>636</v>
      </c>
      <c r="C160" s="4" t="s">
        <v>29</v>
      </c>
      <c r="D160" s="5">
        <f>D161</f>
        <v>80</v>
      </c>
      <c r="E160" s="5">
        <f t="shared" ref="E160:F160" si="57">E161</f>
        <v>100</v>
      </c>
      <c r="F160" s="5">
        <f t="shared" si="57"/>
        <v>100</v>
      </c>
    </row>
    <row r="161" spans="1:6" ht="42.75" customHeight="1" x14ac:dyDescent="0.25">
      <c r="A161" s="3" t="s">
        <v>468</v>
      </c>
      <c r="B161" s="36" t="s">
        <v>636</v>
      </c>
      <c r="C161" s="4" t="s">
        <v>58</v>
      </c>
      <c r="D161" s="5">
        <v>80</v>
      </c>
      <c r="E161" s="5">
        <v>100</v>
      </c>
      <c r="F161" s="5">
        <v>100</v>
      </c>
    </row>
    <row r="162" spans="1:6" ht="42.75" customHeight="1" x14ac:dyDescent="0.25">
      <c r="A162" s="2" t="s">
        <v>639</v>
      </c>
      <c r="B162" s="36" t="s">
        <v>638</v>
      </c>
      <c r="C162" s="4" t="s">
        <v>29</v>
      </c>
      <c r="D162" s="5">
        <f>D163</f>
        <v>1000</v>
      </c>
      <c r="E162" s="5">
        <f t="shared" ref="E162:F162" si="58">E163</f>
        <v>0</v>
      </c>
      <c r="F162" s="5">
        <f t="shared" si="58"/>
        <v>0</v>
      </c>
    </row>
    <row r="163" spans="1:6" ht="42.75" customHeight="1" x14ac:dyDescent="0.25">
      <c r="A163" s="3" t="s">
        <v>468</v>
      </c>
      <c r="B163" s="36" t="s">
        <v>638</v>
      </c>
      <c r="C163" s="4" t="s">
        <v>58</v>
      </c>
      <c r="D163" s="5">
        <v>1000</v>
      </c>
      <c r="E163" s="5">
        <v>0</v>
      </c>
      <c r="F163" s="5">
        <v>0</v>
      </c>
    </row>
    <row r="164" spans="1:6" ht="42.75" customHeight="1" x14ac:dyDescent="0.25">
      <c r="A164" s="2" t="s">
        <v>641</v>
      </c>
      <c r="B164" s="36" t="s">
        <v>640</v>
      </c>
      <c r="C164" s="4" t="s">
        <v>29</v>
      </c>
      <c r="D164" s="5">
        <f>D165</f>
        <v>430</v>
      </c>
      <c r="E164" s="5">
        <f t="shared" ref="E164:F164" si="59">E165</f>
        <v>540</v>
      </c>
      <c r="F164" s="5">
        <f t="shared" si="59"/>
        <v>570</v>
      </c>
    </row>
    <row r="165" spans="1:6" ht="42.75" customHeight="1" x14ac:dyDescent="0.25">
      <c r="A165" s="3" t="s">
        <v>468</v>
      </c>
      <c r="B165" s="36" t="s">
        <v>640</v>
      </c>
      <c r="C165" s="4" t="s">
        <v>58</v>
      </c>
      <c r="D165" s="5">
        <v>430</v>
      </c>
      <c r="E165" s="5">
        <v>540</v>
      </c>
      <c r="F165" s="5">
        <v>570</v>
      </c>
    </row>
    <row r="166" spans="1:6" ht="21.75" customHeight="1" x14ac:dyDescent="0.25">
      <c r="A166" s="2" t="s">
        <v>649</v>
      </c>
      <c r="B166" s="46" t="s">
        <v>648</v>
      </c>
      <c r="C166" s="4" t="s">
        <v>29</v>
      </c>
      <c r="D166" s="5">
        <f>D167</f>
        <v>0</v>
      </c>
      <c r="E166" s="5">
        <f t="shared" ref="E166:F166" si="60">E167</f>
        <v>660.5</v>
      </c>
      <c r="F166" s="5">
        <f t="shared" si="60"/>
        <v>150</v>
      </c>
    </row>
    <row r="167" spans="1:6" ht="42.75" customHeight="1" x14ac:dyDescent="0.25">
      <c r="A167" s="3" t="s">
        <v>469</v>
      </c>
      <c r="B167" s="46" t="s">
        <v>648</v>
      </c>
      <c r="C167" s="4" t="s">
        <v>65</v>
      </c>
      <c r="D167" s="5">
        <v>0</v>
      </c>
      <c r="E167" s="5">
        <v>660.5</v>
      </c>
      <c r="F167" s="5">
        <v>150</v>
      </c>
    </row>
    <row r="168" spans="1:6" ht="36" customHeight="1" x14ac:dyDescent="0.25">
      <c r="A168" s="2" t="s">
        <v>651</v>
      </c>
      <c r="B168" s="46" t="s">
        <v>650</v>
      </c>
      <c r="C168" s="4" t="s">
        <v>29</v>
      </c>
      <c r="D168" s="5">
        <f>D169</f>
        <v>0</v>
      </c>
      <c r="E168" s="5">
        <f t="shared" ref="E168:F168" si="61">E169</f>
        <v>0</v>
      </c>
      <c r="F168" s="5">
        <f t="shared" si="61"/>
        <v>855.3</v>
      </c>
    </row>
    <row r="169" spans="1:6" ht="42.75" customHeight="1" x14ac:dyDescent="0.25">
      <c r="A169" s="3" t="s">
        <v>469</v>
      </c>
      <c r="B169" s="46" t="s">
        <v>650</v>
      </c>
      <c r="C169" s="4" t="s">
        <v>65</v>
      </c>
      <c r="D169" s="5">
        <v>0</v>
      </c>
      <c r="E169" s="5">
        <v>0</v>
      </c>
      <c r="F169" s="5">
        <v>855.3</v>
      </c>
    </row>
    <row r="170" spans="1:6" ht="42.75" customHeight="1" x14ac:dyDescent="0.25">
      <c r="A170" s="2" t="s">
        <v>653</v>
      </c>
      <c r="B170" s="46" t="s">
        <v>652</v>
      </c>
      <c r="C170" s="4" t="s">
        <v>29</v>
      </c>
      <c r="D170" s="5">
        <f>D171</f>
        <v>1000</v>
      </c>
      <c r="E170" s="5">
        <f t="shared" ref="E170:F170" si="62">E171</f>
        <v>0</v>
      </c>
      <c r="F170" s="5">
        <f t="shared" si="62"/>
        <v>0</v>
      </c>
    </row>
    <row r="171" spans="1:6" ht="42.75" customHeight="1" x14ac:dyDescent="0.25">
      <c r="A171" s="3" t="s">
        <v>469</v>
      </c>
      <c r="B171" s="46" t="s">
        <v>652</v>
      </c>
      <c r="C171" s="4" t="s">
        <v>65</v>
      </c>
      <c r="D171" s="5">
        <v>1000</v>
      </c>
      <c r="E171" s="5">
        <v>0</v>
      </c>
      <c r="F171" s="5">
        <v>0</v>
      </c>
    </row>
    <row r="172" spans="1:6" ht="42.75" customHeight="1" x14ac:dyDescent="0.25">
      <c r="A172" s="22" t="s">
        <v>642</v>
      </c>
      <c r="B172" s="59" t="s">
        <v>150</v>
      </c>
      <c r="C172" s="4" t="s">
        <v>29</v>
      </c>
      <c r="D172" s="5">
        <f>D173+D175+D178</f>
        <v>920</v>
      </c>
      <c r="E172" s="5">
        <f t="shared" ref="E172:F172" si="63">E173+E175+E178</f>
        <v>940</v>
      </c>
      <c r="F172" s="5">
        <f t="shared" si="63"/>
        <v>980</v>
      </c>
    </row>
    <row r="173" spans="1:6" ht="42.75" customHeight="1" x14ac:dyDescent="0.25">
      <c r="A173" s="2" t="s">
        <v>643</v>
      </c>
      <c r="B173" s="46" t="s">
        <v>151</v>
      </c>
      <c r="C173" s="4" t="s">
        <v>29</v>
      </c>
      <c r="D173" s="5">
        <f>D174</f>
        <v>630</v>
      </c>
      <c r="E173" s="5">
        <f t="shared" ref="E173:F173" si="64">E174</f>
        <v>630</v>
      </c>
      <c r="F173" s="5">
        <f t="shared" si="64"/>
        <v>650</v>
      </c>
    </row>
    <row r="174" spans="1:6" ht="42.75" customHeight="1" x14ac:dyDescent="0.25">
      <c r="A174" s="3" t="s">
        <v>468</v>
      </c>
      <c r="B174" s="46" t="s">
        <v>151</v>
      </c>
      <c r="C174" s="4" t="s">
        <v>58</v>
      </c>
      <c r="D174" s="5">
        <v>630</v>
      </c>
      <c r="E174" s="5">
        <v>630</v>
      </c>
      <c r="F174" s="5">
        <v>650</v>
      </c>
    </row>
    <row r="175" spans="1:6" ht="44.25" customHeight="1" x14ac:dyDescent="0.25">
      <c r="A175" s="2" t="s">
        <v>645</v>
      </c>
      <c r="B175" s="46" t="s">
        <v>644</v>
      </c>
      <c r="C175" s="4" t="s">
        <v>29</v>
      </c>
      <c r="D175" s="5">
        <f>D176+D177</f>
        <v>170</v>
      </c>
      <c r="E175" s="5">
        <f>E176+E177</f>
        <v>180</v>
      </c>
      <c r="F175" s="5">
        <f>F176+F177</f>
        <v>190</v>
      </c>
    </row>
    <row r="176" spans="1:6" ht="35.25" customHeight="1" x14ac:dyDescent="0.25">
      <c r="A176" s="3" t="s">
        <v>467</v>
      </c>
      <c r="B176" s="46" t="s">
        <v>644</v>
      </c>
      <c r="C176" s="4" t="s">
        <v>57</v>
      </c>
      <c r="D176" s="5">
        <v>32</v>
      </c>
      <c r="E176" s="5">
        <v>32</v>
      </c>
      <c r="F176" s="5">
        <v>32</v>
      </c>
    </row>
    <row r="177" spans="1:9" ht="36.75" customHeight="1" x14ac:dyDescent="0.25">
      <c r="A177" s="3" t="s">
        <v>468</v>
      </c>
      <c r="B177" s="46" t="s">
        <v>644</v>
      </c>
      <c r="C177" s="4" t="s">
        <v>58</v>
      </c>
      <c r="D177" s="5">
        <v>138</v>
      </c>
      <c r="E177" s="5">
        <v>148</v>
      </c>
      <c r="F177" s="5">
        <v>158</v>
      </c>
    </row>
    <row r="178" spans="1:9" ht="36.75" customHeight="1" x14ac:dyDescent="0.25">
      <c r="A178" s="2" t="s">
        <v>647</v>
      </c>
      <c r="B178" s="46" t="s">
        <v>646</v>
      </c>
      <c r="C178" s="4" t="s">
        <v>29</v>
      </c>
      <c r="D178" s="5">
        <f>D179</f>
        <v>120</v>
      </c>
      <c r="E178" s="5">
        <f t="shared" ref="E178:F178" si="65">E179</f>
        <v>130</v>
      </c>
      <c r="F178" s="5">
        <f t="shared" si="65"/>
        <v>140</v>
      </c>
    </row>
    <row r="179" spans="1:9" ht="36.75" customHeight="1" x14ac:dyDescent="0.25">
      <c r="A179" s="3" t="s">
        <v>468</v>
      </c>
      <c r="B179" s="46" t="s">
        <v>646</v>
      </c>
      <c r="C179" s="4" t="s">
        <v>58</v>
      </c>
      <c r="D179" s="5">
        <v>120</v>
      </c>
      <c r="E179" s="5">
        <v>130</v>
      </c>
      <c r="F179" s="5">
        <v>140</v>
      </c>
    </row>
    <row r="180" spans="1:9" ht="25.5" customHeight="1" x14ac:dyDescent="0.25">
      <c r="A180" s="1" t="s">
        <v>99</v>
      </c>
      <c r="B180" s="61" t="s">
        <v>152</v>
      </c>
      <c r="C180" s="4" t="s">
        <v>29</v>
      </c>
      <c r="D180" s="5">
        <f>D181</f>
        <v>180</v>
      </c>
      <c r="E180" s="5">
        <f t="shared" ref="E180:F180" si="66">E181</f>
        <v>190</v>
      </c>
      <c r="F180" s="5">
        <f t="shared" si="66"/>
        <v>190</v>
      </c>
    </row>
    <row r="181" spans="1:9" ht="17.25" customHeight="1" x14ac:dyDescent="0.25">
      <c r="A181" s="31" t="s">
        <v>323</v>
      </c>
      <c r="B181" s="59" t="s">
        <v>153</v>
      </c>
      <c r="C181" s="4" t="s">
        <v>29</v>
      </c>
      <c r="D181" s="5">
        <f>D182</f>
        <v>180</v>
      </c>
      <c r="E181" s="5">
        <f t="shared" ref="E181:F181" si="67">E182</f>
        <v>190</v>
      </c>
      <c r="F181" s="5">
        <f t="shared" si="67"/>
        <v>190</v>
      </c>
    </row>
    <row r="182" spans="1:9" ht="25.5" customHeight="1" x14ac:dyDescent="0.25">
      <c r="A182" s="2" t="s">
        <v>91</v>
      </c>
      <c r="B182" s="46" t="s">
        <v>154</v>
      </c>
      <c r="C182" s="4" t="s">
        <v>29</v>
      </c>
      <c r="D182" s="5">
        <f>D183+D184</f>
        <v>180</v>
      </c>
      <c r="E182" s="5">
        <f t="shared" ref="E182:F182" si="68">E183+E184</f>
        <v>190</v>
      </c>
      <c r="F182" s="5">
        <f t="shared" si="68"/>
        <v>190</v>
      </c>
    </row>
    <row r="183" spans="1:9" ht="36" customHeight="1" x14ac:dyDescent="0.25">
      <c r="A183" s="3" t="s">
        <v>468</v>
      </c>
      <c r="B183" s="36" t="s">
        <v>154</v>
      </c>
      <c r="C183" s="4" t="s">
        <v>58</v>
      </c>
      <c r="D183" s="5">
        <v>124</v>
      </c>
      <c r="E183" s="5">
        <v>134</v>
      </c>
      <c r="F183" s="5">
        <v>134</v>
      </c>
    </row>
    <row r="184" spans="1:9" ht="36" customHeight="1" x14ac:dyDescent="0.25">
      <c r="A184" s="3" t="s">
        <v>469</v>
      </c>
      <c r="B184" s="36" t="s">
        <v>154</v>
      </c>
      <c r="C184" s="4" t="s">
        <v>65</v>
      </c>
      <c r="D184" s="5">
        <v>56</v>
      </c>
      <c r="E184" s="5">
        <v>56</v>
      </c>
      <c r="F184" s="5">
        <v>56</v>
      </c>
    </row>
    <row r="185" spans="1:9" s="12" customFormat="1" ht="51.75" customHeight="1" x14ac:dyDescent="0.25">
      <c r="A185" s="1" t="s">
        <v>576</v>
      </c>
      <c r="B185" s="34" t="s">
        <v>155</v>
      </c>
      <c r="C185" s="9" t="s">
        <v>29</v>
      </c>
      <c r="D185" s="10">
        <f>D186+D196+D204+D200+D212+D190+D208</f>
        <v>25077</v>
      </c>
      <c r="E185" s="10">
        <f t="shared" ref="E185:F185" si="69">E186+E196+E204+E200+E212+E190+E208</f>
        <v>27962.799999999999</v>
      </c>
      <c r="F185" s="10">
        <f t="shared" si="69"/>
        <v>27666.100000000002</v>
      </c>
      <c r="G185" s="11"/>
      <c r="H185" s="11"/>
      <c r="I185" s="11"/>
    </row>
    <row r="186" spans="1:9" s="12" customFormat="1" ht="49.5" customHeight="1" x14ac:dyDescent="0.25">
      <c r="A186" s="1" t="s">
        <v>577</v>
      </c>
      <c r="B186" s="34" t="s">
        <v>156</v>
      </c>
      <c r="C186" s="9" t="s">
        <v>29</v>
      </c>
      <c r="D186" s="10">
        <f>D187</f>
        <v>500</v>
      </c>
      <c r="E186" s="10">
        <f t="shared" ref="E186:F186" si="70">E187</f>
        <v>0</v>
      </c>
      <c r="F186" s="10">
        <f t="shared" si="70"/>
        <v>0</v>
      </c>
      <c r="G186" s="11"/>
      <c r="H186" s="11"/>
      <c r="I186" s="11"/>
    </row>
    <row r="187" spans="1:9" ht="20.25" customHeight="1" x14ac:dyDescent="0.25">
      <c r="A187" s="31" t="s">
        <v>324</v>
      </c>
      <c r="B187" s="35" t="s">
        <v>326</v>
      </c>
      <c r="C187" s="4" t="s">
        <v>29</v>
      </c>
      <c r="D187" s="5">
        <f>D188</f>
        <v>500</v>
      </c>
      <c r="E187" s="5">
        <f t="shared" ref="E187:F187" si="71">E188</f>
        <v>0</v>
      </c>
      <c r="F187" s="5">
        <f t="shared" si="71"/>
        <v>0</v>
      </c>
    </row>
    <row r="188" spans="1:9" ht="30.75" customHeight="1" x14ac:dyDescent="0.25">
      <c r="A188" s="2" t="s">
        <v>325</v>
      </c>
      <c r="B188" s="36" t="s">
        <v>327</v>
      </c>
      <c r="C188" s="4" t="s">
        <v>29</v>
      </c>
      <c r="D188" s="5">
        <f>D189</f>
        <v>500</v>
      </c>
      <c r="E188" s="5">
        <f t="shared" ref="E188:F188" si="72">E189</f>
        <v>0</v>
      </c>
      <c r="F188" s="5">
        <f t="shared" si="72"/>
        <v>0</v>
      </c>
    </row>
    <row r="189" spans="1:9" ht="30.75" customHeight="1" x14ac:dyDescent="0.25">
      <c r="A189" s="3" t="s">
        <v>468</v>
      </c>
      <c r="B189" s="36" t="s">
        <v>327</v>
      </c>
      <c r="C189" s="4" t="s">
        <v>58</v>
      </c>
      <c r="D189" s="5">
        <v>500</v>
      </c>
      <c r="E189" s="5">
        <v>0</v>
      </c>
      <c r="F189" s="5">
        <v>0</v>
      </c>
    </row>
    <row r="190" spans="1:9" ht="30.75" customHeight="1" x14ac:dyDescent="0.25">
      <c r="A190" s="1" t="s">
        <v>578</v>
      </c>
      <c r="B190" s="34" t="s">
        <v>301</v>
      </c>
      <c r="C190" s="4" t="s">
        <v>29</v>
      </c>
      <c r="D190" s="5">
        <f>D191</f>
        <v>1550.9</v>
      </c>
      <c r="E190" s="5">
        <f t="shared" ref="E190:F190" si="73">E191</f>
        <v>1496.6999999999998</v>
      </c>
      <c r="F190" s="5">
        <f t="shared" si="73"/>
        <v>1494.6999999999998</v>
      </c>
    </row>
    <row r="191" spans="1:9" ht="51.75" customHeight="1" x14ac:dyDescent="0.25">
      <c r="A191" s="22" t="s">
        <v>579</v>
      </c>
      <c r="B191" s="35" t="s">
        <v>302</v>
      </c>
      <c r="C191" s="4" t="s">
        <v>29</v>
      </c>
      <c r="D191" s="5">
        <f>D192+D194</f>
        <v>1550.9</v>
      </c>
      <c r="E191" s="5">
        <f t="shared" ref="E191:F191" si="74">E192+E194</f>
        <v>1496.6999999999998</v>
      </c>
      <c r="F191" s="5">
        <f t="shared" si="74"/>
        <v>1494.6999999999998</v>
      </c>
    </row>
    <row r="192" spans="1:9" ht="30.75" customHeight="1" x14ac:dyDescent="0.25">
      <c r="A192" s="2" t="s">
        <v>299</v>
      </c>
      <c r="B192" s="36" t="s">
        <v>303</v>
      </c>
      <c r="C192" s="4" t="s">
        <v>29</v>
      </c>
      <c r="D192" s="5">
        <f>D193</f>
        <v>562.29999999999995</v>
      </c>
      <c r="E192" s="5">
        <f t="shared" ref="E192:F192" si="75">E193</f>
        <v>474.9</v>
      </c>
      <c r="F192" s="5">
        <f t="shared" si="75"/>
        <v>474.9</v>
      </c>
    </row>
    <row r="193" spans="1:11" ht="30.75" customHeight="1" x14ac:dyDescent="0.25">
      <c r="A193" s="93" t="s">
        <v>95</v>
      </c>
      <c r="B193" s="36" t="s">
        <v>303</v>
      </c>
      <c r="C193" s="4" t="s">
        <v>66</v>
      </c>
      <c r="D193" s="5">
        <v>562.29999999999995</v>
      </c>
      <c r="E193" s="5">
        <v>474.9</v>
      </c>
      <c r="F193" s="5">
        <v>474.9</v>
      </c>
    </row>
    <row r="194" spans="1:11" ht="30.75" customHeight="1" x14ac:dyDescent="0.25">
      <c r="A194" s="2" t="s">
        <v>300</v>
      </c>
      <c r="B194" s="36" t="s">
        <v>430</v>
      </c>
      <c r="C194" s="4" t="s">
        <v>29</v>
      </c>
      <c r="D194" s="5">
        <f>D195</f>
        <v>988.6</v>
      </c>
      <c r="E194" s="5">
        <f t="shared" ref="E194:F194" si="76">E195</f>
        <v>1021.8</v>
      </c>
      <c r="F194" s="5">
        <f t="shared" si="76"/>
        <v>1019.8</v>
      </c>
    </row>
    <row r="195" spans="1:11" ht="30.75" customHeight="1" x14ac:dyDescent="0.25">
      <c r="A195" s="93" t="s">
        <v>95</v>
      </c>
      <c r="B195" s="36" t="s">
        <v>430</v>
      </c>
      <c r="C195" s="4" t="s">
        <v>66</v>
      </c>
      <c r="D195" s="5">
        <v>988.6</v>
      </c>
      <c r="E195" s="5">
        <v>1021.8</v>
      </c>
      <c r="F195" s="5">
        <v>1019.8</v>
      </c>
    </row>
    <row r="196" spans="1:11" ht="26.25" customHeight="1" x14ac:dyDescent="0.25">
      <c r="A196" s="1" t="s">
        <v>580</v>
      </c>
      <c r="B196" s="34" t="s">
        <v>157</v>
      </c>
      <c r="C196" s="4" t="s">
        <v>29</v>
      </c>
      <c r="D196" s="5">
        <f>D197</f>
        <v>119.2</v>
      </c>
      <c r="E196" s="5">
        <f t="shared" ref="E196:F197" si="77">E197</f>
        <v>104.8</v>
      </c>
      <c r="F196" s="5">
        <f t="shared" si="77"/>
        <v>24.8</v>
      </c>
    </row>
    <row r="197" spans="1:11" ht="63" customHeight="1" x14ac:dyDescent="0.25">
      <c r="A197" s="32" t="s">
        <v>581</v>
      </c>
      <c r="B197" s="35" t="s">
        <v>158</v>
      </c>
      <c r="C197" s="4" t="s">
        <v>29</v>
      </c>
      <c r="D197" s="5">
        <f>D198</f>
        <v>119.2</v>
      </c>
      <c r="E197" s="5">
        <f t="shared" si="77"/>
        <v>104.8</v>
      </c>
      <c r="F197" s="5">
        <f t="shared" si="77"/>
        <v>24.8</v>
      </c>
    </row>
    <row r="198" spans="1:11" s="12" customFormat="1" ht="43.5" customHeight="1" x14ac:dyDescent="0.25">
      <c r="A198" s="15" t="s">
        <v>582</v>
      </c>
      <c r="B198" s="36" t="s">
        <v>328</v>
      </c>
      <c r="C198" s="4" t="s">
        <v>29</v>
      </c>
      <c r="D198" s="5">
        <f>D199</f>
        <v>119.2</v>
      </c>
      <c r="E198" s="5">
        <f t="shared" ref="E198:F198" si="78">E199</f>
        <v>104.8</v>
      </c>
      <c r="F198" s="5">
        <f t="shared" si="78"/>
        <v>24.8</v>
      </c>
      <c r="G198" s="11"/>
      <c r="H198" s="11"/>
      <c r="I198" s="11"/>
    </row>
    <row r="199" spans="1:11" s="12" customFormat="1" ht="22.5" customHeight="1" x14ac:dyDescent="0.25">
      <c r="A199" s="93" t="s">
        <v>95</v>
      </c>
      <c r="B199" s="36" t="s">
        <v>328</v>
      </c>
      <c r="C199" s="4" t="s">
        <v>66</v>
      </c>
      <c r="D199" s="5">
        <v>119.2</v>
      </c>
      <c r="E199" s="5">
        <v>104.8</v>
      </c>
      <c r="F199" s="5">
        <v>24.8</v>
      </c>
      <c r="G199" s="11"/>
      <c r="H199" s="11"/>
      <c r="I199" s="11"/>
    </row>
    <row r="200" spans="1:11" s="12" customFormat="1" ht="46.5" customHeight="1" x14ac:dyDescent="0.25">
      <c r="A200" s="1" t="s">
        <v>583</v>
      </c>
      <c r="B200" s="34" t="s">
        <v>248</v>
      </c>
      <c r="C200" s="9" t="s">
        <v>29</v>
      </c>
      <c r="D200" s="10">
        <f>D201</f>
        <v>12.4</v>
      </c>
      <c r="E200" s="10">
        <f t="shared" ref="E200:F200" si="79">E201</f>
        <v>9</v>
      </c>
      <c r="F200" s="10">
        <f t="shared" si="79"/>
        <v>6.8</v>
      </c>
      <c r="G200" s="11"/>
      <c r="H200" s="11"/>
      <c r="I200" s="11"/>
    </row>
    <row r="201" spans="1:11" s="12" customFormat="1" ht="39.75" customHeight="1" x14ac:dyDescent="0.25">
      <c r="A201" s="31" t="s">
        <v>250</v>
      </c>
      <c r="B201" s="35" t="s">
        <v>249</v>
      </c>
      <c r="C201" s="4" t="s">
        <v>29</v>
      </c>
      <c r="D201" s="5">
        <f>D202</f>
        <v>12.4</v>
      </c>
      <c r="E201" s="5">
        <f t="shared" ref="E201:F201" si="80">E202</f>
        <v>9</v>
      </c>
      <c r="F201" s="5">
        <f t="shared" si="80"/>
        <v>6.8</v>
      </c>
      <c r="G201" s="11"/>
      <c r="H201" s="11"/>
      <c r="I201" s="11"/>
    </row>
    <row r="202" spans="1:11" s="12" customFormat="1" ht="33.75" customHeight="1" x14ac:dyDescent="0.25">
      <c r="A202" s="3" t="s">
        <v>250</v>
      </c>
      <c r="B202" s="36" t="s">
        <v>251</v>
      </c>
      <c r="C202" s="4" t="s">
        <v>29</v>
      </c>
      <c r="D202" s="5">
        <f>D203</f>
        <v>12.4</v>
      </c>
      <c r="E202" s="5">
        <f t="shared" ref="E202:F202" si="81">E203</f>
        <v>9</v>
      </c>
      <c r="F202" s="5">
        <f t="shared" si="81"/>
        <v>6.8</v>
      </c>
      <c r="G202" s="11"/>
      <c r="H202" s="11"/>
      <c r="I202" s="11"/>
    </row>
    <row r="203" spans="1:11" s="12" customFormat="1" ht="22.5" customHeight="1" x14ac:dyDescent="0.25">
      <c r="A203" s="93" t="s">
        <v>95</v>
      </c>
      <c r="B203" s="36" t="s">
        <v>251</v>
      </c>
      <c r="C203" s="4" t="s">
        <v>66</v>
      </c>
      <c r="D203" s="5">
        <v>12.4</v>
      </c>
      <c r="E203" s="5">
        <v>9</v>
      </c>
      <c r="F203" s="5">
        <v>6.8</v>
      </c>
      <c r="G203" s="11"/>
      <c r="H203" s="11"/>
      <c r="I203" s="11"/>
    </row>
    <row r="204" spans="1:11" ht="77.25" customHeight="1" x14ac:dyDescent="0.25">
      <c r="A204" s="40" t="s">
        <v>584</v>
      </c>
      <c r="B204" s="34" t="s">
        <v>159</v>
      </c>
      <c r="C204" s="9" t="s">
        <v>29</v>
      </c>
      <c r="D204" s="10">
        <f>D205</f>
        <v>4320</v>
      </c>
      <c r="E204" s="10">
        <f t="shared" ref="E204:F204" si="82">E205</f>
        <v>3800</v>
      </c>
      <c r="F204" s="10">
        <f t="shared" si="82"/>
        <v>3900</v>
      </c>
      <c r="J204" s="6"/>
      <c r="K204" s="6"/>
    </row>
    <row r="205" spans="1:11" ht="45" customHeight="1" x14ac:dyDescent="0.25">
      <c r="A205" s="31" t="s">
        <v>585</v>
      </c>
      <c r="B205" s="35" t="s">
        <v>160</v>
      </c>
      <c r="C205" s="4" t="s">
        <v>29</v>
      </c>
      <c r="D205" s="5">
        <f>D206</f>
        <v>4320</v>
      </c>
      <c r="E205" s="5">
        <f t="shared" ref="E205:F205" si="83">E206</f>
        <v>3800</v>
      </c>
      <c r="F205" s="5">
        <f t="shared" si="83"/>
        <v>3900</v>
      </c>
      <c r="J205" s="6"/>
      <c r="K205" s="6"/>
    </row>
    <row r="206" spans="1:11" ht="60.75" customHeight="1" x14ac:dyDescent="0.25">
      <c r="A206" s="2" t="s">
        <v>104</v>
      </c>
      <c r="B206" s="36" t="s">
        <v>161</v>
      </c>
      <c r="C206" s="4" t="s">
        <v>29</v>
      </c>
      <c r="D206" s="5">
        <f>D207</f>
        <v>4320</v>
      </c>
      <c r="E206" s="5">
        <f t="shared" ref="E206:F206" si="84">E207</f>
        <v>3800</v>
      </c>
      <c r="F206" s="5">
        <f t="shared" si="84"/>
        <v>3900</v>
      </c>
      <c r="J206" s="6"/>
      <c r="K206" s="6"/>
    </row>
    <row r="207" spans="1:11" ht="35.25" customHeight="1" x14ac:dyDescent="0.25">
      <c r="A207" s="15" t="s">
        <v>541</v>
      </c>
      <c r="B207" s="36" t="s">
        <v>161</v>
      </c>
      <c r="C207" s="4" t="s">
        <v>64</v>
      </c>
      <c r="D207" s="5">
        <v>4320</v>
      </c>
      <c r="E207" s="5">
        <v>3800</v>
      </c>
      <c r="F207" s="5">
        <v>3900</v>
      </c>
      <c r="J207" s="6"/>
      <c r="K207" s="6"/>
    </row>
    <row r="208" spans="1:11" ht="46.5" customHeight="1" x14ac:dyDescent="0.25">
      <c r="A208" s="1" t="s">
        <v>586</v>
      </c>
      <c r="B208" s="34" t="s">
        <v>330</v>
      </c>
      <c r="C208" s="9" t="s">
        <v>29</v>
      </c>
      <c r="D208" s="10">
        <f>D209</f>
        <v>166.9</v>
      </c>
      <c r="E208" s="10">
        <f t="shared" ref="E208:F208" si="85">E209</f>
        <v>166.9</v>
      </c>
      <c r="F208" s="10">
        <f t="shared" si="85"/>
        <v>166.9</v>
      </c>
      <c r="J208" s="6"/>
      <c r="K208" s="6"/>
    </row>
    <row r="209" spans="1:11" ht="57.75" customHeight="1" x14ac:dyDescent="0.25">
      <c r="A209" s="31" t="s">
        <v>587</v>
      </c>
      <c r="B209" s="35" t="s">
        <v>331</v>
      </c>
      <c r="C209" s="4" t="s">
        <v>29</v>
      </c>
      <c r="D209" s="5">
        <f>D210</f>
        <v>166.9</v>
      </c>
      <c r="E209" s="5">
        <f t="shared" ref="E209:F209" si="86">E210</f>
        <v>166.9</v>
      </c>
      <c r="F209" s="5">
        <f t="shared" si="86"/>
        <v>166.9</v>
      </c>
      <c r="J209" s="6"/>
      <c r="K209" s="6"/>
    </row>
    <row r="210" spans="1:11" ht="35.25" customHeight="1" x14ac:dyDescent="0.25">
      <c r="A210" s="3" t="s">
        <v>329</v>
      </c>
      <c r="B210" s="36" t="s">
        <v>332</v>
      </c>
      <c r="C210" s="4" t="s">
        <v>29</v>
      </c>
      <c r="D210" s="5">
        <f>D211</f>
        <v>166.9</v>
      </c>
      <c r="E210" s="5">
        <f t="shared" ref="E210:F210" si="87">E211</f>
        <v>166.9</v>
      </c>
      <c r="F210" s="5">
        <f t="shared" si="87"/>
        <v>166.9</v>
      </c>
      <c r="J210" s="6"/>
      <c r="K210" s="6"/>
    </row>
    <row r="211" spans="1:11" ht="35.25" customHeight="1" x14ac:dyDescent="0.25">
      <c r="A211" s="93" t="s">
        <v>95</v>
      </c>
      <c r="B211" s="36" t="s">
        <v>332</v>
      </c>
      <c r="C211" s="4" t="s">
        <v>66</v>
      </c>
      <c r="D211" s="5">
        <v>166.9</v>
      </c>
      <c r="E211" s="5">
        <v>166.9</v>
      </c>
      <c r="F211" s="5">
        <v>166.9</v>
      </c>
      <c r="J211" s="6"/>
      <c r="K211" s="6"/>
    </row>
    <row r="212" spans="1:11" ht="50.25" customHeight="1" x14ac:dyDescent="0.25">
      <c r="A212" s="8" t="s">
        <v>588</v>
      </c>
      <c r="B212" s="34" t="s">
        <v>280</v>
      </c>
      <c r="C212" s="4" t="s">
        <v>29</v>
      </c>
      <c r="D212" s="5">
        <f>D213+D226</f>
        <v>18407.599999999999</v>
      </c>
      <c r="E212" s="5">
        <f t="shared" ref="E212:F212" si="88">E213+E226</f>
        <v>22385.399999999998</v>
      </c>
      <c r="F212" s="5">
        <f t="shared" si="88"/>
        <v>22072.9</v>
      </c>
      <c r="J212" s="6"/>
      <c r="K212" s="6"/>
    </row>
    <row r="213" spans="1:11" ht="49.5" customHeight="1" x14ac:dyDescent="0.25">
      <c r="A213" s="31" t="s">
        <v>304</v>
      </c>
      <c r="B213" s="35" t="s">
        <v>296</v>
      </c>
      <c r="C213" s="4" t="s">
        <v>29</v>
      </c>
      <c r="D213" s="5">
        <f>D214+D216+D218+D220+D222++D224</f>
        <v>18307.599999999999</v>
      </c>
      <c r="E213" s="5">
        <f t="shared" ref="E213:F213" si="89">E214+E216+E218+E220+E222++E224</f>
        <v>22265.399999999998</v>
      </c>
      <c r="F213" s="5">
        <f t="shared" si="89"/>
        <v>21952.9</v>
      </c>
      <c r="J213" s="6"/>
      <c r="K213" s="6"/>
    </row>
    <row r="214" spans="1:11" ht="39.75" customHeight="1" x14ac:dyDescent="0.25">
      <c r="A214" s="3" t="s">
        <v>590</v>
      </c>
      <c r="B214" s="36" t="s">
        <v>589</v>
      </c>
      <c r="C214" s="4" t="s">
        <v>29</v>
      </c>
      <c r="D214" s="5">
        <f>D215</f>
        <v>0</v>
      </c>
      <c r="E214" s="5">
        <f t="shared" ref="E214:F214" si="90">E215</f>
        <v>995.4</v>
      </c>
      <c r="F214" s="5">
        <f t="shared" si="90"/>
        <v>0</v>
      </c>
      <c r="J214" s="6"/>
      <c r="K214" s="6"/>
    </row>
    <row r="215" spans="1:11" ht="39.75" customHeight="1" x14ac:dyDescent="0.25">
      <c r="A215" s="93" t="s">
        <v>95</v>
      </c>
      <c r="B215" s="36" t="s">
        <v>589</v>
      </c>
      <c r="C215" s="4" t="s">
        <v>66</v>
      </c>
      <c r="D215" s="5">
        <v>0</v>
      </c>
      <c r="E215" s="5">
        <v>995.4</v>
      </c>
      <c r="F215" s="5">
        <v>0</v>
      </c>
      <c r="J215" s="6"/>
      <c r="K215" s="6"/>
    </row>
    <row r="216" spans="1:11" ht="39.75" customHeight="1" x14ac:dyDescent="0.25">
      <c r="A216" s="2" t="s">
        <v>431</v>
      </c>
      <c r="B216" s="36" t="s">
        <v>432</v>
      </c>
      <c r="C216" s="4" t="s">
        <v>29</v>
      </c>
      <c r="D216" s="5">
        <f>D217</f>
        <v>0</v>
      </c>
      <c r="E216" s="5">
        <f t="shared" ref="E216:F216" si="91">E217</f>
        <v>995.4</v>
      </c>
      <c r="F216" s="5">
        <f t="shared" si="91"/>
        <v>0</v>
      </c>
      <c r="J216" s="6"/>
      <c r="K216" s="6"/>
    </row>
    <row r="217" spans="1:11" ht="39.75" customHeight="1" x14ac:dyDescent="0.25">
      <c r="A217" s="93" t="s">
        <v>95</v>
      </c>
      <c r="B217" s="36" t="s">
        <v>432</v>
      </c>
      <c r="C217" s="4" t="s">
        <v>66</v>
      </c>
      <c r="D217" s="5">
        <v>0</v>
      </c>
      <c r="E217" s="5">
        <v>995.4</v>
      </c>
      <c r="F217" s="5">
        <v>0</v>
      </c>
      <c r="J217" s="6"/>
      <c r="K217" s="6"/>
    </row>
    <row r="218" spans="1:11" ht="62.25" customHeight="1" x14ac:dyDescent="0.25">
      <c r="A218" s="2" t="s">
        <v>333</v>
      </c>
      <c r="B218" s="36" t="s">
        <v>335</v>
      </c>
      <c r="C218" s="4" t="s">
        <v>29</v>
      </c>
      <c r="D218" s="5">
        <f>D219</f>
        <v>3427.6</v>
      </c>
      <c r="E218" s="5">
        <f t="shared" ref="E218:F218" si="92">E219</f>
        <v>3369.9</v>
      </c>
      <c r="F218" s="5">
        <f t="shared" si="92"/>
        <v>3549.8</v>
      </c>
      <c r="J218" s="6"/>
      <c r="K218" s="6"/>
    </row>
    <row r="219" spans="1:11" ht="33.75" customHeight="1" x14ac:dyDescent="0.25">
      <c r="A219" s="15" t="s">
        <v>541</v>
      </c>
      <c r="B219" s="36" t="s">
        <v>335</v>
      </c>
      <c r="C219" s="4" t="s">
        <v>64</v>
      </c>
      <c r="D219" s="5">
        <v>3427.6</v>
      </c>
      <c r="E219" s="5">
        <v>3369.9</v>
      </c>
      <c r="F219" s="5">
        <v>3549.8</v>
      </c>
      <c r="J219" s="6"/>
      <c r="K219" s="6"/>
    </row>
    <row r="220" spans="1:11" ht="35.25" customHeight="1" x14ac:dyDescent="0.25">
      <c r="A220" s="3" t="s">
        <v>334</v>
      </c>
      <c r="B220" s="36" t="s">
        <v>336</v>
      </c>
      <c r="C220" s="4" t="s">
        <v>29</v>
      </c>
      <c r="D220" s="5">
        <f>D221</f>
        <v>515.79999999999995</v>
      </c>
      <c r="E220" s="5">
        <f t="shared" ref="E220:F220" si="93">E221</f>
        <v>515.9</v>
      </c>
      <c r="F220" s="5">
        <f t="shared" si="93"/>
        <v>424.8</v>
      </c>
      <c r="J220" s="6"/>
      <c r="K220" s="6"/>
    </row>
    <row r="221" spans="1:11" ht="35.25" customHeight="1" x14ac:dyDescent="0.25">
      <c r="A221" s="15" t="s">
        <v>541</v>
      </c>
      <c r="B221" s="36" t="s">
        <v>336</v>
      </c>
      <c r="C221" s="4" t="s">
        <v>64</v>
      </c>
      <c r="D221" s="5">
        <v>515.79999999999995</v>
      </c>
      <c r="E221" s="5">
        <v>515.9</v>
      </c>
      <c r="F221" s="5">
        <v>424.8</v>
      </c>
      <c r="J221" s="6"/>
      <c r="K221" s="6"/>
    </row>
    <row r="222" spans="1:11" ht="57.75" customHeight="1" x14ac:dyDescent="0.25">
      <c r="A222" s="3" t="s">
        <v>407</v>
      </c>
      <c r="B222" s="36" t="s">
        <v>316</v>
      </c>
      <c r="C222" s="4" t="s">
        <v>29</v>
      </c>
      <c r="D222" s="5">
        <f>D223</f>
        <v>270.60000000000002</v>
      </c>
      <c r="E222" s="5">
        <f t="shared" ref="E222:F222" si="94">E223</f>
        <v>485.4</v>
      </c>
      <c r="F222" s="5">
        <f t="shared" si="94"/>
        <v>502.6</v>
      </c>
      <c r="J222" s="6"/>
      <c r="K222" s="6"/>
    </row>
    <row r="223" spans="1:11" ht="33.75" customHeight="1" x14ac:dyDescent="0.25">
      <c r="A223" s="15" t="s">
        <v>95</v>
      </c>
      <c r="B223" s="36" t="s">
        <v>316</v>
      </c>
      <c r="C223" s="4" t="s">
        <v>66</v>
      </c>
      <c r="D223" s="5">
        <v>270.60000000000002</v>
      </c>
      <c r="E223" s="5">
        <v>485.4</v>
      </c>
      <c r="F223" s="5">
        <v>502.6</v>
      </c>
      <c r="J223" s="6"/>
      <c r="K223" s="6"/>
    </row>
    <row r="224" spans="1:11" ht="53.25" customHeight="1" x14ac:dyDescent="0.25">
      <c r="A224" s="2" t="s">
        <v>434</v>
      </c>
      <c r="B224" s="36" t="s">
        <v>433</v>
      </c>
      <c r="C224" s="4" t="s">
        <v>29</v>
      </c>
      <c r="D224" s="5">
        <f>D225</f>
        <v>14093.6</v>
      </c>
      <c r="E224" s="5">
        <f t="shared" ref="E224:F224" si="95">E225</f>
        <v>15903.4</v>
      </c>
      <c r="F224" s="5">
        <f t="shared" si="95"/>
        <v>17475.7</v>
      </c>
      <c r="J224" s="6"/>
      <c r="K224" s="6"/>
    </row>
    <row r="225" spans="1:11" ht="33.75" customHeight="1" x14ac:dyDescent="0.25">
      <c r="A225" s="15" t="s">
        <v>541</v>
      </c>
      <c r="B225" s="36" t="s">
        <v>433</v>
      </c>
      <c r="C225" s="4" t="s">
        <v>64</v>
      </c>
      <c r="D225" s="5">
        <v>14093.6</v>
      </c>
      <c r="E225" s="5">
        <v>15903.4</v>
      </c>
      <c r="F225" s="5">
        <v>17475.7</v>
      </c>
      <c r="J225" s="6"/>
      <c r="K225" s="6"/>
    </row>
    <row r="226" spans="1:11" ht="46.5" customHeight="1" x14ac:dyDescent="0.25">
      <c r="A226" s="31" t="s">
        <v>591</v>
      </c>
      <c r="B226" s="35" t="s">
        <v>593</v>
      </c>
      <c r="C226" s="4" t="s">
        <v>29</v>
      </c>
      <c r="D226" s="5">
        <f>D227</f>
        <v>100</v>
      </c>
      <c r="E226" s="5">
        <f t="shared" ref="E226:F226" si="96">E227</f>
        <v>120</v>
      </c>
      <c r="F226" s="5">
        <f t="shared" si="96"/>
        <v>120</v>
      </c>
      <c r="J226" s="6"/>
      <c r="K226" s="6"/>
    </row>
    <row r="227" spans="1:11" ht="33.75" customHeight="1" x14ac:dyDescent="0.25">
      <c r="A227" s="3" t="s">
        <v>592</v>
      </c>
      <c r="B227" s="36" t="s">
        <v>594</v>
      </c>
      <c r="C227" s="4" t="s">
        <v>29</v>
      </c>
      <c r="D227" s="5">
        <f>D228</f>
        <v>100</v>
      </c>
      <c r="E227" s="5">
        <f t="shared" ref="E227:F227" si="97">E228</f>
        <v>120</v>
      </c>
      <c r="F227" s="5">
        <f t="shared" si="97"/>
        <v>120</v>
      </c>
      <c r="J227" s="6"/>
      <c r="K227" s="6"/>
    </row>
    <row r="228" spans="1:11" ht="33.75" customHeight="1" x14ac:dyDescent="0.25">
      <c r="A228" s="93" t="s">
        <v>95</v>
      </c>
      <c r="B228" s="36" t="s">
        <v>594</v>
      </c>
      <c r="C228" s="4" t="s">
        <v>66</v>
      </c>
      <c r="D228" s="5">
        <v>100</v>
      </c>
      <c r="E228" s="5">
        <v>120</v>
      </c>
      <c r="F228" s="5">
        <v>120</v>
      </c>
      <c r="J228" s="6"/>
      <c r="K228" s="6"/>
    </row>
    <row r="229" spans="1:11" ht="32.25" customHeight="1" x14ac:dyDescent="0.25">
      <c r="A229" s="1" t="s">
        <v>525</v>
      </c>
      <c r="B229" s="34" t="s">
        <v>162</v>
      </c>
      <c r="C229" s="4" t="s">
        <v>29</v>
      </c>
      <c r="D229" s="10">
        <f>D230</f>
        <v>6252.9999999999991</v>
      </c>
      <c r="E229" s="10">
        <f t="shared" ref="E229:F229" si="98">E230</f>
        <v>44848.4</v>
      </c>
      <c r="F229" s="10">
        <f t="shared" si="98"/>
        <v>2091.6</v>
      </c>
      <c r="J229" s="6"/>
      <c r="K229" s="6"/>
    </row>
    <row r="230" spans="1:11" s="12" customFormat="1" ht="36.75" customHeight="1" x14ac:dyDescent="0.25">
      <c r="A230" s="1" t="s">
        <v>526</v>
      </c>
      <c r="B230" s="34" t="s">
        <v>163</v>
      </c>
      <c r="C230" s="4" t="s">
        <v>29</v>
      </c>
      <c r="D230" s="10">
        <f>D231+D249+D266+D275</f>
        <v>6252.9999999999991</v>
      </c>
      <c r="E230" s="10">
        <f t="shared" ref="E230:F230" si="99">E231+E249+E266+E275</f>
        <v>44848.4</v>
      </c>
      <c r="F230" s="10">
        <f t="shared" si="99"/>
        <v>2091.6</v>
      </c>
      <c r="G230" s="11"/>
      <c r="H230" s="11"/>
      <c r="I230" s="11"/>
    </row>
    <row r="231" spans="1:11" ht="33" customHeight="1" x14ac:dyDescent="0.25">
      <c r="A231" s="22" t="s">
        <v>527</v>
      </c>
      <c r="B231" s="35" t="s">
        <v>164</v>
      </c>
      <c r="C231" s="4" t="s">
        <v>29</v>
      </c>
      <c r="D231" s="5">
        <f>D232+D234+D236+D238+D240+D245+D247+D243</f>
        <v>1738.7</v>
      </c>
      <c r="E231" s="5">
        <f t="shared" ref="E231:F231" si="100">E232+E234+E236+E238+E240+E245+E247+E243</f>
        <v>1096.5999999999999</v>
      </c>
      <c r="F231" s="5">
        <f t="shared" si="100"/>
        <v>1096.5999999999999</v>
      </c>
    </row>
    <row r="232" spans="1:11" ht="33" customHeight="1" x14ac:dyDescent="0.25">
      <c r="A232" s="2" t="s">
        <v>528</v>
      </c>
      <c r="B232" s="36" t="s">
        <v>165</v>
      </c>
      <c r="C232" s="4" t="s">
        <v>29</v>
      </c>
      <c r="D232" s="5">
        <f>D233</f>
        <v>10</v>
      </c>
      <c r="E232" s="5">
        <f t="shared" ref="E232:F232" si="101">E233</f>
        <v>100</v>
      </c>
      <c r="F232" s="5">
        <f t="shared" si="101"/>
        <v>100</v>
      </c>
    </row>
    <row r="233" spans="1:11" ht="33" customHeight="1" x14ac:dyDescent="0.25">
      <c r="A233" s="3" t="s">
        <v>468</v>
      </c>
      <c r="B233" s="36" t="s">
        <v>165</v>
      </c>
      <c r="C233" s="4" t="s">
        <v>58</v>
      </c>
      <c r="D233" s="5">
        <v>10</v>
      </c>
      <c r="E233" s="5">
        <v>100</v>
      </c>
      <c r="F233" s="5">
        <v>100</v>
      </c>
    </row>
    <row r="234" spans="1:11" ht="33" customHeight="1" x14ac:dyDescent="0.25">
      <c r="A234" s="2" t="s">
        <v>530</v>
      </c>
      <c r="B234" s="36" t="s">
        <v>529</v>
      </c>
      <c r="C234" s="4" t="s">
        <v>29</v>
      </c>
      <c r="D234" s="5">
        <f>D235</f>
        <v>140</v>
      </c>
      <c r="E234" s="5">
        <f t="shared" ref="E234:F234" si="102">E235</f>
        <v>140</v>
      </c>
      <c r="F234" s="5">
        <f t="shared" si="102"/>
        <v>140</v>
      </c>
    </row>
    <row r="235" spans="1:11" ht="32.25" customHeight="1" x14ac:dyDescent="0.25">
      <c r="A235" s="3" t="s">
        <v>468</v>
      </c>
      <c r="B235" s="36" t="s">
        <v>529</v>
      </c>
      <c r="C235" s="4" t="s">
        <v>58</v>
      </c>
      <c r="D235" s="5">
        <v>140</v>
      </c>
      <c r="E235" s="5">
        <v>140</v>
      </c>
      <c r="F235" s="5">
        <v>140</v>
      </c>
    </row>
    <row r="236" spans="1:11" ht="32.25" customHeight="1" x14ac:dyDescent="0.25">
      <c r="A236" s="2" t="s">
        <v>532</v>
      </c>
      <c r="B236" s="36" t="s">
        <v>531</v>
      </c>
      <c r="C236" s="4" t="s">
        <v>29</v>
      </c>
      <c r="D236" s="5">
        <f>D237</f>
        <v>0</v>
      </c>
      <c r="E236" s="5">
        <f t="shared" ref="E236:F236" si="103">E237</f>
        <v>480</v>
      </c>
      <c r="F236" s="5">
        <f t="shared" si="103"/>
        <v>480</v>
      </c>
    </row>
    <row r="237" spans="1:11" ht="32.25" customHeight="1" x14ac:dyDescent="0.25">
      <c r="A237" s="3" t="s">
        <v>468</v>
      </c>
      <c r="B237" s="36" t="s">
        <v>531</v>
      </c>
      <c r="C237" s="4" t="s">
        <v>58</v>
      </c>
      <c r="D237" s="5">
        <v>0</v>
      </c>
      <c r="E237" s="5">
        <v>480</v>
      </c>
      <c r="F237" s="5">
        <v>480</v>
      </c>
    </row>
    <row r="238" spans="1:11" ht="32.25" customHeight="1" x14ac:dyDescent="0.25">
      <c r="A238" s="2" t="s">
        <v>534</v>
      </c>
      <c r="B238" s="36" t="s">
        <v>533</v>
      </c>
      <c r="C238" s="4" t="s">
        <v>29</v>
      </c>
      <c r="D238" s="5">
        <f>D239</f>
        <v>300</v>
      </c>
      <c r="E238" s="5">
        <f t="shared" ref="E238:F238" si="104">E239</f>
        <v>0</v>
      </c>
      <c r="F238" s="5">
        <f t="shared" si="104"/>
        <v>0</v>
      </c>
    </row>
    <row r="239" spans="1:11" ht="32.25" customHeight="1" x14ac:dyDescent="0.25">
      <c r="A239" s="3" t="s">
        <v>468</v>
      </c>
      <c r="B239" s="36" t="s">
        <v>533</v>
      </c>
      <c r="C239" s="4" t="s">
        <v>58</v>
      </c>
      <c r="D239" s="5">
        <v>300</v>
      </c>
      <c r="E239" s="5">
        <v>0</v>
      </c>
      <c r="F239" s="5">
        <v>0</v>
      </c>
    </row>
    <row r="240" spans="1:11" ht="32.25" customHeight="1" x14ac:dyDescent="0.25">
      <c r="A240" s="2" t="s">
        <v>536</v>
      </c>
      <c r="B240" s="36" t="s">
        <v>535</v>
      </c>
      <c r="C240" s="4" t="s">
        <v>29</v>
      </c>
      <c r="D240" s="5">
        <f>D241+D242</f>
        <v>180</v>
      </c>
      <c r="E240" s="5">
        <f t="shared" ref="E240:F240" si="105">E241+E242</f>
        <v>180</v>
      </c>
      <c r="F240" s="5">
        <f t="shared" si="105"/>
        <v>180</v>
      </c>
    </row>
    <row r="241" spans="1:6" ht="32.25" customHeight="1" x14ac:dyDescent="0.25">
      <c r="A241" s="3" t="s">
        <v>468</v>
      </c>
      <c r="B241" s="36" t="s">
        <v>535</v>
      </c>
      <c r="C241" s="4" t="s">
        <v>58</v>
      </c>
      <c r="D241" s="5">
        <v>150</v>
      </c>
      <c r="E241" s="5">
        <v>150</v>
      </c>
      <c r="F241" s="5">
        <v>150</v>
      </c>
    </row>
    <row r="242" spans="1:6" ht="32.25" customHeight="1" x14ac:dyDescent="0.25">
      <c r="A242" s="3" t="s">
        <v>469</v>
      </c>
      <c r="B242" s="36" t="s">
        <v>535</v>
      </c>
      <c r="C242" s="4" t="s">
        <v>65</v>
      </c>
      <c r="D242" s="5">
        <v>30</v>
      </c>
      <c r="E242" s="5">
        <v>30</v>
      </c>
      <c r="F242" s="5">
        <v>30</v>
      </c>
    </row>
    <row r="243" spans="1:6" ht="32.25" customHeight="1" x14ac:dyDescent="0.25">
      <c r="A243" s="2" t="s">
        <v>746</v>
      </c>
      <c r="B243" s="46" t="s">
        <v>745</v>
      </c>
      <c r="C243" s="4" t="s">
        <v>29</v>
      </c>
      <c r="D243" s="5">
        <f>D244</f>
        <v>16</v>
      </c>
      <c r="E243" s="5">
        <f t="shared" ref="E243:F243" si="106">E244</f>
        <v>16</v>
      </c>
      <c r="F243" s="5">
        <f t="shared" si="106"/>
        <v>16</v>
      </c>
    </row>
    <row r="244" spans="1:6" ht="32.25" customHeight="1" x14ac:dyDescent="0.25">
      <c r="A244" s="3" t="s">
        <v>468</v>
      </c>
      <c r="B244" s="46" t="s">
        <v>745</v>
      </c>
      <c r="C244" s="4" t="s">
        <v>58</v>
      </c>
      <c r="D244" s="5">
        <v>16</v>
      </c>
      <c r="E244" s="5">
        <v>16</v>
      </c>
      <c r="F244" s="5">
        <v>16</v>
      </c>
    </row>
    <row r="245" spans="1:6" ht="32.25" customHeight="1" x14ac:dyDescent="0.25">
      <c r="A245" s="2" t="s">
        <v>538</v>
      </c>
      <c r="B245" s="36" t="s">
        <v>537</v>
      </c>
      <c r="C245" s="4" t="s">
        <v>29</v>
      </c>
      <c r="D245" s="5">
        <f>D246</f>
        <v>181.2</v>
      </c>
      <c r="E245" s="5">
        <f t="shared" ref="E245:F245" si="107">E246</f>
        <v>180.6</v>
      </c>
      <c r="F245" s="5">
        <f t="shared" si="107"/>
        <v>180.6</v>
      </c>
    </row>
    <row r="246" spans="1:6" ht="32.25" customHeight="1" x14ac:dyDescent="0.25">
      <c r="A246" s="3" t="s">
        <v>468</v>
      </c>
      <c r="B246" s="36" t="s">
        <v>537</v>
      </c>
      <c r="C246" s="4" t="s">
        <v>58</v>
      </c>
      <c r="D246" s="5">
        <v>181.2</v>
      </c>
      <c r="E246" s="5">
        <v>180.6</v>
      </c>
      <c r="F246" s="5">
        <v>180.6</v>
      </c>
    </row>
    <row r="247" spans="1:6" ht="32.25" customHeight="1" x14ac:dyDescent="0.25">
      <c r="A247" s="2" t="s">
        <v>540</v>
      </c>
      <c r="B247" s="36" t="s">
        <v>539</v>
      </c>
      <c r="C247" s="4" t="s">
        <v>29</v>
      </c>
      <c r="D247" s="5">
        <f>D248</f>
        <v>911.5</v>
      </c>
      <c r="E247" s="5">
        <f t="shared" ref="E247:F247" si="108">E248</f>
        <v>0</v>
      </c>
      <c r="F247" s="5">
        <f t="shared" si="108"/>
        <v>0</v>
      </c>
    </row>
    <row r="248" spans="1:6" ht="42.75" customHeight="1" x14ac:dyDescent="0.25">
      <c r="A248" s="162" t="s">
        <v>541</v>
      </c>
      <c r="B248" s="36" t="s">
        <v>539</v>
      </c>
      <c r="C248" s="4" t="s">
        <v>64</v>
      </c>
      <c r="D248" s="5">
        <v>911.5</v>
      </c>
      <c r="E248" s="5">
        <v>0</v>
      </c>
      <c r="F248" s="5">
        <v>0</v>
      </c>
    </row>
    <row r="249" spans="1:6" ht="42.75" customHeight="1" x14ac:dyDescent="0.25">
      <c r="A249" s="22" t="s">
        <v>543</v>
      </c>
      <c r="B249" s="35" t="s">
        <v>542</v>
      </c>
      <c r="C249" s="4" t="s">
        <v>29</v>
      </c>
      <c r="D249" s="5">
        <f>D250+D252+D254+D256+D258+D260+D262+D264</f>
        <v>4099.2999999999993</v>
      </c>
      <c r="E249" s="5">
        <f t="shared" ref="E249:F249" si="109">E250+E252+E254+E256+E258+E260+E262+E264</f>
        <v>43336.800000000003</v>
      </c>
      <c r="F249" s="5">
        <f t="shared" si="109"/>
        <v>580</v>
      </c>
    </row>
    <row r="250" spans="1:6" ht="42.75" customHeight="1" x14ac:dyDescent="0.25">
      <c r="A250" s="2" t="s">
        <v>545</v>
      </c>
      <c r="B250" s="36" t="s">
        <v>544</v>
      </c>
      <c r="C250" s="4" t="s">
        <v>29</v>
      </c>
      <c r="D250" s="5">
        <f>D251</f>
        <v>300</v>
      </c>
      <c r="E250" s="5">
        <f t="shared" ref="E250:F250" si="110">E251</f>
        <v>300</v>
      </c>
      <c r="F250" s="5">
        <f t="shared" si="110"/>
        <v>300</v>
      </c>
    </row>
    <row r="251" spans="1:6" ht="42.75" customHeight="1" x14ac:dyDescent="0.25">
      <c r="A251" s="3" t="s">
        <v>468</v>
      </c>
      <c r="B251" s="36" t="s">
        <v>544</v>
      </c>
      <c r="C251" s="4" t="s">
        <v>58</v>
      </c>
      <c r="D251" s="5">
        <v>300</v>
      </c>
      <c r="E251" s="5">
        <v>300</v>
      </c>
      <c r="F251" s="5">
        <v>300</v>
      </c>
    </row>
    <row r="252" spans="1:6" ht="42.75" customHeight="1" x14ac:dyDescent="0.25">
      <c r="A252" s="2" t="s">
        <v>547</v>
      </c>
      <c r="B252" s="36" t="s">
        <v>546</v>
      </c>
      <c r="C252" s="4" t="s">
        <v>29</v>
      </c>
      <c r="D252" s="5">
        <f>D253</f>
        <v>120</v>
      </c>
      <c r="E252" s="5">
        <f t="shared" ref="E252:F252" si="111">E253</f>
        <v>120</v>
      </c>
      <c r="F252" s="5">
        <f t="shared" si="111"/>
        <v>120</v>
      </c>
    </row>
    <row r="253" spans="1:6" ht="42.75" customHeight="1" x14ac:dyDescent="0.25">
      <c r="A253" s="3" t="s">
        <v>468</v>
      </c>
      <c r="B253" s="36" t="s">
        <v>546</v>
      </c>
      <c r="C253" s="4" t="s">
        <v>58</v>
      </c>
      <c r="D253" s="5">
        <v>120</v>
      </c>
      <c r="E253" s="5">
        <v>120</v>
      </c>
      <c r="F253" s="5">
        <v>120</v>
      </c>
    </row>
    <row r="254" spans="1:6" ht="24" customHeight="1" x14ac:dyDescent="0.25">
      <c r="A254" s="2" t="s">
        <v>549</v>
      </c>
      <c r="B254" s="36" t="s">
        <v>548</v>
      </c>
      <c r="C254" s="4" t="s">
        <v>29</v>
      </c>
      <c r="D254" s="5">
        <f>D255</f>
        <v>50</v>
      </c>
      <c r="E254" s="5">
        <f t="shared" ref="E254:F254" si="112">E255</f>
        <v>100</v>
      </c>
      <c r="F254" s="5">
        <f t="shared" si="112"/>
        <v>50</v>
      </c>
    </row>
    <row r="255" spans="1:6" ht="30.75" customHeight="1" x14ac:dyDescent="0.25">
      <c r="A255" s="3" t="s">
        <v>468</v>
      </c>
      <c r="B255" s="36" t="s">
        <v>548</v>
      </c>
      <c r="C255" s="4" t="s">
        <v>58</v>
      </c>
      <c r="D255" s="5">
        <v>50</v>
      </c>
      <c r="E255" s="5">
        <v>100</v>
      </c>
      <c r="F255" s="5">
        <v>50</v>
      </c>
    </row>
    <row r="256" spans="1:6" ht="24" customHeight="1" x14ac:dyDescent="0.25">
      <c r="A256" s="2" t="s">
        <v>551</v>
      </c>
      <c r="B256" s="36" t="s">
        <v>550</v>
      </c>
      <c r="C256" s="4" t="s">
        <v>29</v>
      </c>
      <c r="D256" s="5">
        <f>D257</f>
        <v>2510.6999999999998</v>
      </c>
      <c r="E256" s="5">
        <f t="shared" ref="E256:F256" si="113">E257</f>
        <v>0</v>
      </c>
      <c r="F256" s="5">
        <f t="shared" si="113"/>
        <v>0</v>
      </c>
    </row>
    <row r="257" spans="1:6" ht="30.75" customHeight="1" x14ac:dyDescent="0.25">
      <c r="A257" s="3" t="s">
        <v>468</v>
      </c>
      <c r="B257" s="36" t="s">
        <v>550</v>
      </c>
      <c r="C257" s="4" t="s">
        <v>58</v>
      </c>
      <c r="D257" s="5">
        <v>2510.6999999999998</v>
      </c>
      <c r="E257" s="5">
        <v>0</v>
      </c>
      <c r="F257" s="5">
        <v>0</v>
      </c>
    </row>
    <row r="258" spans="1:6" ht="30.75" customHeight="1" x14ac:dyDescent="0.25">
      <c r="A258" s="2" t="s">
        <v>425</v>
      </c>
      <c r="B258" s="36" t="s">
        <v>552</v>
      </c>
      <c r="C258" s="4" t="s">
        <v>29</v>
      </c>
      <c r="D258" s="5">
        <f>D259</f>
        <v>0</v>
      </c>
      <c r="E258" s="5">
        <f t="shared" ref="E258:F258" si="114">E259</f>
        <v>42658.8</v>
      </c>
      <c r="F258" s="5">
        <f t="shared" si="114"/>
        <v>0</v>
      </c>
    </row>
    <row r="259" spans="1:6" ht="30.75" customHeight="1" x14ac:dyDescent="0.25">
      <c r="A259" s="3" t="s">
        <v>468</v>
      </c>
      <c r="B259" s="36" t="s">
        <v>552</v>
      </c>
      <c r="C259" s="4" t="s">
        <v>58</v>
      </c>
      <c r="D259" s="5">
        <v>0</v>
      </c>
      <c r="E259" s="5">
        <v>42658.8</v>
      </c>
      <c r="F259" s="5">
        <v>0</v>
      </c>
    </row>
    <row r="260" spans="1:6" ht="30.75" customHeight="1" x14ac:dyDescent="0.25">
      <c r="A260" s="127" t="s">
        <v>554</v>
      </c>
      <c r="B260" s="36" t="s">
        <v>553</v>
      </c>
      <c r="C260" s="4" t="s">
        <v>29</v>
      </c>
      <c r="D260" s="5">
        <f>D261</f>
        <v>10</v>
      </c>
      <c r="E260" s="5">
        <f t="shared" ref="E260:F260" si="115">E261</f>
        <v>10</v>
      </c>
      <c r="F260" s="5">
        <f t="shared" si="115"/>
        <v>10</v>
      </c>
    </row>
    <row r="261" spans="1:6" ht="30.75" customHeight="1" x14ac:dyDescent="0.25">
      <c r="A261" s="3" t="s">
        <v>468</v>
      </c>
      <c r="B261" s="36" t="s">
        <v>553</v>
      </c>
      <c r="C261" s="4" t="s">
        <v>58</v>
      </c>
      <c r="D261" s="5">
        <v>10</v>
      </c>
      <c r="E261" s="5">
        <v>10</v>
      </c>
      <c r="F261" s="5">
        <v>10</v>
      </c>
    </row>
    <row r="262" spans="1:6" ht="30.75" customHeight="1" x14ac:dyDescent="0.25">
      <c r="A262" s="2" t="s">
        <v>556</v>
      </c>
      <c r="B262" s="36" t="s">
        <v>555</v>
      </c>
      <c r="C262" s="4" t="s">
        <v>29</v>
      </c>
      <c r="D262" s="5">
        <f>D263</f>
        <v>698.2</v>
      </c>
      <c r="E262" s="5">
        <f t="shared" ref="E262:F262" si="116">E263</f>
        <v>100</v>
      </c>
      <c r="F262" s="5">
        <f t="shared" si="116"/>
        <v>100</v>
      </c>
    </row>
    <row r="263" spans="1:6" ht="34.5" customHeight="1" x14ac:dyDescent="0.25">
      <c r="A263" s="3" t="s">
        <v>468</v>
      </c>
      <c r="B263" s="36" t="s">
        <v>555</v>
      </c>
      <c r="C263" s="4" t="s">
        <v>58</v>
      </c>
      <c r="D263" s="5">
        <v>698.2</v>
      </c>
      <c r="E263" s="5">
        <v>100</v>
      </c>
      <c r="F263" s="5">
        <v>100</v>
      </c>
    </row>
    <row r="264" spans="1:6" ht="34.5" customHeight="1" x14ac:dyDescent="0.25">
      <c r="A264" s="3" t="s">
        <v>558</v>
      </c>
      <c r="B264" s="36" t="s">
        <v>557</v>
      </c>
      <c r="C264" s="4" t="s">
        <v>29</v>
      </c>
      <c r="D264" s="5">
        <f>D265</f>
        <v>410.4</v>
      </c>
      <c r="E264" s="5">
        <f t="shared" ref="E264:F264" si="117">E265</f>
        <v>48</v>
      </c>
      <c r="F264" s="5">
        <f t="shared" si="117"/>
        <v>0</v>
      </c>
    </row>
    <row r="265" spans="1:6" ht="34.5" customHeight="1" x14ac:dyDescent="0.25">
      <c r="A265" s="3" t="s">
        <v>468</v>
      </c>
      <c r="B265" s="36" t="s">
        <v>557</v>
      </c>
      <c r="C265" s="4" t="s">
        <v>58</v>
      </c>
      <c r="D265" s="5">
        <v>410.4</v>
      </c>
      <c r="E265" s="5">
        <v>48</v>
      </c>
      <c r="F265" s="5">
        <v>0</v>
      </c>
    </row>
    <row r="266" spans="1:6" ht="39" customHeight="1" x14ac:dyDescent="0.25">
      <c r="A266" s="31" t="s">
        <v>399</v>
      </c>
      <c r="B266" s="35" t="s">
        <v>395</v>
      </c>
      <c r="C266" s="4" t="s">
        <v>29</v>
      </c>
      <c r="D266" s="5">
        <f>D267+D269+D271+D273</f>
        <v>375</v>
      </c>
      <c r="E266" s="5">
        <f t="shared" ref="E266:F266" si="118">E267+E269+E271+E273</f>
        <v>375</v>
      </c>
      <c r="F266" s="5">
        <f t="shared" si="118"/>
        <v>375</v>
      </c>
    </row>
    <row r="267" spans="1:6" ht="39" customHeight="1" x14ac:dyDescent="0.25">
      <c r="A267" s="2" t="s">
        <v>747</v>
      </c>
      <c r="B267" s="46" t="s">
        <v>396</v>
      </c>
      <c r="C267" s="4" t="s">
        <v>29</v>
      </c>
      <c r="D267" s="5">
        <f>D268</f>
        <v>160</v>
      </c>
      <c r="E267" s="5">
        <f t="shared" ref="E267:F267" si="119">E268</f>
        <v>160</v>
      </c>
      <c r="F267" s="5">
        <f t="shared" si="119"/>
        <v>160</v>
      </c>
    </row>
    <row r="268" spans="1:6" ht="39" customHeight="1" x14ac:dyDescent="0.25">
      <c r="A268" s="3" t="s">
        <v>468</v>
      </c>
      <c r="B268" s="46" t="s">
        <v>396</v>
      </c>
      <c r="C268" s="4" t="s">
        <v>58</v>
      </c>
      <c r="D268" s="5">
        <v>160</v>
      </c>
      <c r="E268" s="5">
        <v>160</v>
      </c>
      <c r="F268" s="5">
        <v>160</v>
      </c>
    </row>
    <row r="269" spans="1:6" ht="39" customHeight="1" x14ac:dyDescent="0.25">
      <c r="A269" s="3" t="s">
        <v>749</v>
      </c>
      <c r="B269" s="46" t="s">
        <v>748</v>
      </c>
      <c r="C269" s="4" t="s">
        <v>29</v>
      </c>
      <c r="D269" s="5">
        <f>D270</f>
        <v>30</v>
      </c>
      <c r="E269" s="5">
        <f t="shared" ref="E269:F269" si="120">E270</f>
        <v>30</v>
      </c>
      <c r="F269" s="5">
        <f t="shared" si="120"/>
        <v>30</v>
      </c>
    </row>
    <row r="270" spans="1:6" ht="39" customHeight="1" x14ac:dyDescent="0.25">
      <c r="A270" s="3" t="s">
        <v>468</v>
      </c>
      <c r="B270" s="46" t="s">
        <v>748</v>
      </c>
      <c r="C270" s="4" t="s">
        <v>58</v>
      </c>
      <c r="D270" s="5">
        <v>30</v>
      </c>
      <c r="E270" s="5">
        <v>30</v>
      </c>
      <c r="F270" s="5">
        <v>30</v>
      </c>
    </row>
    <row r="271" spans="1:6" ht="39" customHeight="1" x14ac:dyDescent="0.25">
      <c r="A271" s="3" t="s">
        <v>751</v>
      </c>
      <c r="B271" s="103" t="s">
        <v>750</v>
      </c>
      <c r="C271" s="4" t="s">
        <v>29</v>
      </c>
      <c r="D271" s="5">
        <f>D272</f>
        <v>100</v>
      </c>
      <c r="E271" s="5">
        <f t="shared" ref="E271:F271" si="121">E272</f>
        <v>100</v>
      </c>
      <c r="F271" s="5">
        <f t="shared" si="121"/>
        <v>100</v>
      </c>
    </row>
    <row r="272" spans="1:6" ht="39" customHeight="1" x14ac:dyDescent="0.25">
      <c r="A272" s="3" t="s">
        <v>468</v>
      </c>
      <c r="B272" s="103" t="s">
        <v>750</v>
      </c>
      <c r="C272" s="4" t="s">
        <v>65</v>
      </c>
      <c r="D272" s="5">
        <v>100</v>
      </c>
      <c r="E272" s="5">
        <v>100</v>
      </c>
      <c r="F272" s="5">
        <v>100</v>
      </c>
    </row>
    <row r="273" spans="1:9" ht="39" customHeight="1" x14ac:dyDescent="0.25">
      <c r="A273" s="3" t="s">
        <v>560</v>
      </c>
      <c r="B273" s="37" t="s">
        <v>559</v>
      </c>
      <c r="C273" s="4" t="s">
        <v>29</v>
      </c>
      <c r="D273" s="5">
        <f>D274</f>
        <v>85</v>
      </c>
      <c r="E273" s="5">
        <f t="shared" ref="E273:F273" si="122">E274</f>
        <v>85</v>
      </c>
      <c r="F273" s="5">
        <f t="shared" si="122"/>
        <v>85</v>
      </c>
    </row>
    <row r="274" spans="1:9" ht="39" customHeight="1" x14ac:dyDescent="0.25">
      <c r="A274" s="3" t="s">
        <v>468</v>
      </c>
      <c r="B274" s="37" t="s">
        <v>559</v>
      </c>
      <c r="C274" s="4" t="s">
        <v>58</v>
      </c>
      <c r="D274" s="5">
        <v>85</v>
      </c>
      <c r="E274" s="5">
        <v>85</v>
      </c>
      <c r="F274" s="5">
        <v>85</v>
      </c>
    </row>
    <row r="275" spans="1:9" ht="39" customHeight="1" x14ac:dyDescent="0.25">
      <c r="A275" s="22" t="s">
        <v>561</v>
      </c>
      <c r="B275" s="35" t="s">
        <v>397</v>
      </c>
      <c r="C275" s="4" t="s">
        <v>29</v>
      </c>
      <c r="D275" s="5">
        <f>D276+D278+D280</f>
        <v>40</v>
      </c>
      <c r="E275" s="5">
        <f t="shared" ref="E275:F275" si="123">E276+E278+E280</f>
        <v>40</v>
      </c>
      <c r="F275" s="5">
        <f t="shared" si="123"/>
        <v>40</v>
      </c>
    </row>
    <row r="276" spans="1:9" ht="39" customHeight="1" x14ac:dyDescent="0.25">
      <c r="A276" s="2" t="s">
        <v>562</v>
      </c>
      <c r="B276" s="36" t="s">
        <v>398</v>
      </c>
      <c r="C276" s="4" t="s">
        <v>29</v>
      </c>
      <c r="D276" s="5">
        <f>D277</f>
        <v>15</v>
      </c>
      <c r="E276" s="5">
        <f t="shared" ref="E276:F276" si="124">E277</f>
        <v>15</v>
      </c>
      <c r="F276" s="5">
        <f t="shared" si="124"/>
        <v>15</v>
      </c>
    </row>
    <row r="277" spans="1:9" ht="34.5" customHeight="1" x14ac:dyDescent="0.25">
      <c r="A277" s="3" t="s">
        <v>468</v>
      </c>
      <c r="B277" s="36" t="s">
        <v>398</v>
      </c>
      <c r="C277" s="4" t="s">
        <v>58</v>
      </c>
      <c r="D277" s="5">
        <v>15</v>
      </c>
      <c r="E277" s="5">
        <v>15</v>
      </c>
      <c r="F277" s="5">
        <v>15</v>
      </c>
    </row>
    <row r="278" spans="1:9" ht="34.5" customHeight="1" x14ac:dyDescent="0.25">
      <c r="A278" s="163" t="s">
        <v>753</v>
      </c>
      <c r="B278" s="46" t="s">
        <v>752</v>
      </c>
      <c r="C278" s="4" t="s">
        <v>29</v>
      </c>
      <c r="D278" s="5">
        <f>D279</f>
        <v>15</v>
      </c>
      <c r="E278" s="5">
        <f t="shared" ref="E278:F278" si="125">E279</f>
        <v>15</v>
      </c>
      <c r="F278" s="5">
        <f t="shared" si="125"/>
        <v>15</v>
      </c>
    </row>
    <row r="279" spans="1:9" ht="34.5" customHeight="1" x14ac:dyDescent="0.25">
      <c r="A279" s="3" t="s">
        <v>468</v>
      </c>
      <c r="B279" s="46" t="s">
        <v>752</v>
      </c>
      <c r="C279" s="4" t="s">
        <v>58</v>
      </c>
      <c r="D279" s="5">
        <v>15</v>
      </c>
      <c r="E279" s="5">
        <v>15</v>
      </c>
      <c r="F279" s="5">
        <v>15</v>
      </c>
    </row>
    <row r="280" spans="1:9" s="12" customFormat="1" ht="27" customHeight="1" x14ac:dyDescent="0.25">
      <c r="A280" s="2" t="s">
        <v>564</v>
      </c>
      <c r="B280" s="36" t="s">
        <v>563</v>
      </c>
      <c r="C280" s="4" t="s">
        <v>29</v>
      </c>
      <c r="D280" s="5">
        <f>D281</f>
        <v>10</v>
      </c>
      <c r="E280" s="5">
        <f t="shared" ref="E280:F280" si="126">E281</f>
        <v>10</v>
      </c>
      <c r="F280" s="5">
        <f t="shared" si="126"/>
        <v>10</v>
      </c>
      <c r="G280" s="11"/>
      <c r="H280" s="11"/>
      <c r="I280" s="11"/>
    </row>
    <row r="281" spans="1:9" s="12" customFormat="1" ht="33.75" customHeight="1" x14ac:dyDescent="0.25">
      <c r="A281" s="3" t="s">
        <v>468</v>
      </c>
      <c r="B281" s="36" t="s">
        <v>563</v>
      </c>
      <c r="C281" s="4" t="s">
        <v>58</v>
      </c>
      <c r="D281" s="5">
        <v>10</v>
      </c>
      <c r="E281" s="5">
        <v>10</v>
      </c>
      <c r="F281" s="5">
        <v>10</v>
      </c>
      <c r="G281" s="11"/>
      <c r="H281" s="11"/>
      <c r="I281" s="11"/>
    </row>
    <row r="282" spans="1:9" s="12" customFormat="1" ht="40.5" customHeight="1" x14ac:dyDescent="0.25">
      <c r="A282" s="1" t="s">
        <v>504</v>
      </c>
      <c r="B282" s="34" t="s">
        <v>166</v>
      </c>
      <c r="C282" s="9" t="s">
        <v>29</v>
      </c>
      <c r="D282" s="10">
        <f>D283+D296+D300</f>
        <v>8120.7000000000007</v>
      </c>
      <c r="E282" s="10">
        <f>E283+E296+E300</f>
        <v>5403.3000000000011</v>
      </c>
      <c r="F282" s="10">
        <f>F283+F296+F300</f>
        <v>5449.3000000000011</v>
      </c>
      <c r="G282" s="11"/>
      <c r="H282" s="11"/>
      <c r="I282" s="11"/>
    </row>
    <row r="283" spans="1:9" s="12" customFormat="1" ht="54" customHeight="1" x14ac:dyDescent="0.25">
      <c r="A283" s="1" t="s">
        <v>252</v>
      </c>
      <c r="B283" s="34" t="s">
        <v>167</v>
      </c>
      <c r="C283" s="9" t="s">
        <v>29</v>
      </c>
      <c r="D283" s="10">
        <f>D284+D287+D291</f>
        <v>5774.9000000000005</v>
      </c>
      <c r="E283" s="10">
        <f t="shared" ref="E283:F283" si="127">E284+E287+E291</f>
        <v>2488.6000000000004</v>
      </c>
      <c r="F283" s="10">
        <f t="shared" si="127"/>
        <v>2546.1000000000004</v>
      </c>
      <c r="G283" s="11"/>
      <c r="H283" s="11"/>
      <c r="I283" s="11"/>
    </row>
    <row r="284" spans="1:9" ht="39.75" customHeight="1" x14ac:dyDescent="0.25">
      <c r="A284" s="31" t="s">
        <v>253</v>
      </c>
      <c r="B284" s="35" t="s">
        <v>168</v>
      </c>
      <c r="C284" s="4" t="s">
        <v>29</v>
      </c>
      <c r="D284" s="5">
        <f>D285</f>
        <v>3341.8</v>
      </c>
      <c r="E284" s="5">
        <f t="shared" ref="E284:F284" si="128">E285</f>
        <v>0</v>
      </c>
      <c r="F284" s="5">
        <f t="shared" si="128"/>
        <v>0</v>
      </c>
    </row>
    <row r="285" spans="1:9" ht="59.25" customHeight="1" x14ac:dyDescent="0.25">
      <c r="A285" s="2" t="s">
        <v>505</v>
      </c>
      <c r="B285" s="36" t="s">
        <v>321</v>
      </c>
      <c r="C285" s="4" t="s">
        <v>29</v>
      </c>
      <c r="D285" s="5">
        <f>D286</f>
        <v>3341.8</v>
      </c>
      <c r="E285" s="5">
        <f t="shared" ref="E285:F285" si="129">E286</f>
        <v>0</v>
      </c>
      <c r="F285" s="5">
        <f t="shared" si="129"/>
        <v>0</v>
      </c>
    </row>
    <row r="286" spans="1:9" ht="40.5" customHeight="1" x14ac:dyDescent="0.25">
      <c r="A286" s="3" t="s">
        <v>469</v>
      </c>
      <c r="B286" s="36" t="s">
        <v>321</v>
      </c>
      <c r="C286" s="4" t="s">
        <v>65</v>
      </c>
      <c r="D286" s="5">
        <v>3341.8</v>
      </c>
      <c r="E286" s="5">
        <v>0</v>
      </c>
      <c r="F286" s="5">
        <v>0</v>
      </c>
    </row>
    <row r="287" spans="1:9" ht="40.5" customHeight="1" x14ac:dyDescent="0.25">
      <c r="A287" s="22" t="s">
        <v>507</v>
      </c>
      <c r="B287" s="35" t="s">
        <v>506</v>
      </c>
      <c r="C287" s="4" t="s">
        <v>29</v>
      </c>
      <c r="D287" s="5">
        <f>D288</f>
        <v>325.8</v>
      </c>
      <c r="E287" s="5">
        <f t="shared" ref="E287:F287" si="130">E288</f>
        <v>325.8</v>
      </c>
      <c r="F287" s="5">
        <f t="shared" si="130"/>
        <v>325.8</v>
      </c>
    </row>
    <row r="288" spans="1:9" ht="40.5" customHeight="1" x14ac:dyDescent="0.25">
      <c r="A288" s="2" t="s">
        <v>509</v>
      </c>
      <c r="B288" s="36" t="s">
        <v>508</v>
      </c>
      <c r="C288" s="4" t="s">
        <v>29</v>
      </c>
      <c r="D288" s="5">
        <f>D289+D290</f>
        <v>325.8</v>
      </c>
      <c r="E288" s="5">
        <f t="shared" ref="E288:F288" si="131">E289+E290</f>
        <v>325.8</v>
      </c>
      <c r="F288" s="5">
        <f t="shared" si="131"/>
        <v>325.8</v>
      </c>
    </row>
    <row r="289" spans="1:6" ht="40.5" customHeight="1" x14ac:dyDescent="0.25">
      <c r="A289" s="3" t="s">
        <v>468</v>
      </c>
      <c r="B289" s="36" t="s">
        <v>508</v>
      </c>
      <c r="C289" s="4" t="s">
        <v>58</v>
      </c>
      <c r="D289" s="5">
        <v>265.8</v>
      </c>
      <c r="E289" s="5">
        <v>265.8</v>
      </c>
      <c r="F289" s="5">
        <v>265.8</v>
      </c>
    </row>
    <row r="290" spans="1:6" ht="40.5" customHeight="1" x14ac:dyDescent="0.25">
      <c r="A290" s="3" t="s">
        <v>95</v>
      </c>
      <c r="B290" s="36" t="s">
        <v>508</v>
      </c>
      <c r="C290" s="4" t="s">
        <v>66</v>
      </c>
      <c r="D290" s="5">
        <v>60</v>
      </c>
      <c r="E290" s="5">
        <v>60</v>
      </c>
      <c r="F290" s="5">
        <v>60</v>
      </c>
    </row>
    <row r="291" spans="1:6" ht="57.75" customHeight="1" x14ac:dyDescent="0.25">
      <c r="A291" s="22" t="s">
        <v>511</v>
      </c>
      <c r="B291" s="35" t="s">
        <v>510</v>
      </c>
      <c r="D291" s="5">
        <f>D292+D294</f>
        <v>2107.3000000000002</v>
      </c>
      <c r="E291" s="5">
        <f t="shared" ref="E291:F291" si="132">E292+E294</f>
        <v>2162.8000000000002</v>
      </c>
      <c r="F291" s="5">
        <f t="shared" si="132"/>
        <v>2220.3000000000002</v>
      </c>
    </row>
    <row r="292" spans="1:6" ht="39" customHeight="1" x14ac:dyDescent="0.25">
      <c r="A292" s="2" t="s">
        <v>98</v>
      </c>
      <c r="B292" s="36" t="s">
        <v>512</v>
      </c>
      <c r="C292" s="4" t="s">
        <v>29</v>
      </c>
      <c r="D292" s="5">
        <f>D293</f>
        <v>421.5</v>
      </c>
      <c r="E292" s="5">
        <f t="shared" ref="E292:F292" si="133">E293</f>
        <v>432.6</v>
      </c>
      <c r="F292" s="5">
        <f t="shared" si="133"/>
        <v>444.1</v>
      </c>
    </row>
    <row r="293" spans="1:6" ht="39" customHeight="1" x14ac:dyDescent="0.25">
      <c r="A293" s="3" t="s">
        <v>469</v>
      </c>
      <c r="B293" s="36" t="s">
        <v>512</v>
      </c>
      <c r="C293" s="4" t="s">
        <v>65</v>
      </c>
      <c r="D293" s="5">
        <v>421.5</v>
      </c>
      <c r="E293" s="5">
        <v>432.6</v>
      </c>
      <c r="F293" s="5">
        <v>444.1</v>
      </c>
    </row>
    <row r="294" spans="1:6" ht="42" customHeight="1" x14ac:dyDescent="0.25">
      <c r="A294" s="2" t="s">
        <v>237</v>
      </c>
      <c r="B294" s="36" t="s">
        <v>513</v>
      </c>
      <c r="C294" s="4" t="s">
        <v>29</v>
      </c>
      <c r="D294" s="5">
        <f>D295</f>
        <v>1685.8</v>
      </c>
      <c r="E294" s="5">
        <f t="shared" ref="E294:F294" si="134">E295</f>
        <v>1730.2</v>
      </c>
      <c r="F294" s="5">
        <f t="shared" si="134"/>
        <v>1776.2</v>
      </c>
    </row>
    <row r="295" spans="1:6" ht="36" customHeight="1" x14ac:dyDescent="0.25">
      <c r="A295" s="3" t="s">
        <v>469</v>
      </c>
      <c r="B295" s="36" t="s">
        <v>513</v>
      </c>
      <c r="C295" s="4" t="s">
        <v>65</v>
      </c>
      <c r="D295" s="5">
        <v>1685.8</v>
      </c>
      <c r="E295" s="5">
        <v>1730.2</v>
      </c>
      <c r="F295" s="5">
        <v>1776.2</v>
      </c>
    </row>
    <row r="296" spans="1:6" ht="36" customHeight="1" x14ac:dyDescent="0.25">
      <c r="A296" s="1" t="s">
        <v>393</v>
      </c>
      <c r="B296" s="34" t="s">
        <v>392</v>
      </c>
      <c r="C296" s="4" t="s">
        <v>29</v>
      </c>
      <c r="D296" s="5">
        <f>D297</f>
        <v>151</v>
      </c>
      <c r="E296" s="5">
        <f t="shared" ref="E296:F296" si="135">E297</f>
        <v>151</v>
      </c>
      <c r="F296" s="5">
        <f t="shared" si="135"/>
        <v>151</v>
      </c>
    </row>
    <row r="297" spans="1:6" ht="54" customHeight="1" x14ac:dyDescent="0.25">
      <c r="A297" s="22" t="s">
        <v>514</v>
      </c>
      <c r="B297" s="35" t="s">
        <v>169</v>
      </c>
      <c r="C297" s="4" t="s">
        <v>29</v>
      </c>
      <c r="D297" s="5">
        <f>D298</f>
        <v>151</v>
      </c>
      <c r="E297" s="5">
        <f t="shared" ref="E297:F297" si="136">E298</f>
        <v>151</v>
      </c>
      <c r="F297" s="5">
        <f t="shared" si="136"/>
        <v>151</v>
      </c>
    </row>
    <row r="298" spans="1:6" ht="36" customHeight="1" x14ac:dyDescent="0.25">
      <c r="A298" s="2" t="s">
        <v>515</v>
      </c>
      <c r="B298" s="36" t="s">
        <v>170</v>
      </c>
      <c r="C298" s="4" t="s">
        <v>29</v>
      </c>
      <c r="D298" s="5">
        <f>D299</f>
        <v>151</v>
      </c>
      <c r="E298" s="5">
        <f t="shared" ref="E298:F298" si="137">E299</f>
        <v>151</v>
      </c>
      <c r="F298" s="5">
        <f t="shared" si="137"/>
        <v>151</v>
      </c>
    </row>
    <row r="299" spans="1:6" ht="36" customHeight="1" x14ac:dyDescent="0.25">
      <c r="A299" s="3" t="s">
        <v>468</v>
      </c>
      <c r="B299" s="36" t="s">
        <v>170</v>
      </c>
      <c r="C299" s="4" t="s">
        <v>58</v>
      </c>
      <c r="D299" s="5">
        <v>151</v>
      </c>
      <c r="E299" s="5">
        <v>151</v>
      </c>
      <c r="F299" s="5">
        <v>151</v>
      </c>
    </row>
    <row r="300" spans="1:6" ht="36" customHeight="1" x14ac:dyDescent="0.25">
      <c r="A300" s="1" t="s">
        <v>254</v>
      </c>
      <c r="B300" s="34" t="s">
        <v>171</v>
      </c>
      <c r="C300" s="4" t="s">
        <v>29</v>
      </c>
      <c r="D300" s="5">
        <f>D301</f>
        <v>2194.8000000000002</v>
      </c>
      <c r="E300" s="5">
        <f t="shared" ref="E300:F300" si="138">E301</f>
        <v>2763.7000000000003</v>
      </c>
      <c r="F300" s="5">
        <f t="shared" si="138"/>
        <v>2752.2000000000003</v>
      </c>
    </row>
    <row r="301" spans="1:6" ht="36" customHeight="1" x14ac:dyDescent="0.25">
      <c r="A301" s="31" t="s">
        <v>394</v>
      </c>
      <c r="B301" s="35" t="s">
        <v>172</v>
      </c>
      <c r="C301" s="4" t="s">
        <v>29</v>
      </c>
      <c r="D301" s="5">
        <f>D302+D304</f>
        <v>2194.8000000000002</v>
      </c>
      <c r="E301" s="5">
        <f t="shared" ref="E301:F301" si="139">E302+E304</f>
        <v>2763.7000000000003</v>
      </c>
      <c r="F301" s="5">
        <f t="shared" si="139"/>
        <v>2752.2000000000003</v>
      </c>
    </row>
    <row r="302" spans="1:6" ht="25.5" customHeight="1" x14ac:dyDescent="0.25">
      <c r="A302" s="2" t="s">
        <v>81</v>
      </c>
      <c r="B302" s="36" t="s">
        <v>173</v>
      </c>
      <c r="C302" s="4" t="s">
        <v>29</v>
      </c>
      <c r="D302" s="5">
        <f>D303</f>
        <v>1520.9</v>
      </c>
      <c r="E302" s="5">
        <f t="shared" ref="E302:F302" si="140">E303</f>
        <v>2089.8000000000002</v>
      </c>
      <c r="F302" s="5">
        <f t="shared" si="140"/>
        <v>2078.3000000000002</v>
      </c>
    </row>
    <row r="303" spans="1:6" ht="31.5" customHeight="1" x14ac:dyDescent="0.25">
      <c r="A303" s="3" t="s">
        <v>468</v>
      </c>
      <c r="B303" s="36" t="s">
        <v>173</v>
      </c>
      <c r="C303" s="4" t="s">
        <v>58</v>
      </c>
      <c r="D303" s="5">
        <v>1520.9</v>
      </c>
      <c r="E303" s="5">
        <v>2089.8000000000002</v>
      </c>
      <c r="F303" s="5">
        <v>2078.3000000000002</v>
      </c>
    </row>
    <row r="304" spans="1:6" ht="22.5" customHeight="1" x14ac:dyDescent="0.25">
      <c r="A304" s="2" t="s">
        <v>429</v>
      </c>
      <c r="B304" s="36" t="s">
        <v>516</v>
      </c>
      <c r="C304" s="4" t="s">
        <v>29</v>
      </c>
      <c r="D304" s="5">
        <f>D305</f>
        <v>673.9</v>
      </c>
      <c r="E304" s="5">
        <f t="shared" ref="E304:F304" si="141">E305</f>
        <v>673.9</v>
      </c>
      <c r="F304" s="5">
        <f t="shared" si="141"/>
        <v>673.9</v>
      </c>
    </row>
    <row r="305" spans="1:6" ht="39.75" customHeight="1" x14ac:dyDescent="0.25">
      <c r="A305" s="3" t="s">
        <v>468</v>
      </c>
      <c r="B305" s="36" t="s">
        <v>516</v>
      </c>
      <c r="C305" s="4" t="s">
        <v>58</v>
      </c>
      <c r="D305" s="5">
        <v>673.9</v>
      </c>
      <c r="E305" s="5">
        <v>673.9</v>
      </c>
      <c r="F305" s="5">
        <v>673.9</v>
      </c>
    </row>
    <row r="306" spans="1:6" ht="49.5" customHeight="1" x14ac:dyDescent="0.25">
      <c r="A306" s="1" t="s">
        <v>628</v>
      </c>
      <c r="B306" s="34" t="s">
        <v>174</v>
      </c>
      <c r="C306" s="4" t="s">
        <v>29</v>
      </c>
      <c r="D306" s="10">
        <f>D307</f>
        <v>7106.5</v>
      </c>
      <c r="E306" s="10">
        <f t="shared" ref="E306:F306" si="142">E307</f>
        <v>8072.1</v>
      </c>
      <c r="F306" s="10">
        <f t="shared" si="142"/>
        <v>8384.7999999999993</v>
      </c>
    </row>
    <row r="307" spans="1:6" ht="47.25" customHeight="1" x14ac:dyDescent="0.25">
      <c r="A307" s="1" t="s">
        <v>629</v>
      </c>
      <c r="B307" s="34" t="s">
        <v>175</v>
      </c>
      <c r="C307" s="4" t="s">
        <v>29</v>
      </c>
      <c r="D307" s="10">
        <f>D308+D313+D330+D333</f>
        <v>7106.5</v>
      </c>
      <c r="E307" s="10">
        <f>E308+E313+E330+E333</f>
        <v>8072.1</v>
      </c>
      <c r="F307" s="10">
        <f>F308+F313+F330+F333</f>
        <v>8384.7999999999993</v>
      </c>
    </row>
    <row r="308" spans="1:6" ht="48.75" customHeight="1" x14ac:dyDescent="0.25">
      <c r="A308" s="22" t="s">
        <v>344</v>
      </c>
      <c r="B308" s="35" t="s">
        <v>176</v>
      </c>
      <c r="C308" s="4" t="s">
        <v>29</v>
      </c>
      <c r="D308" s="5">
        <f>D309+D311</f>
        <v>280</v>
      </c>
      <c r="E308" s="5">
        <f t="shared" ref="E308:F308" si="143">E309+E311</f>
        <v>374</v>
      </c>
      <c r="F308" s="5">
        <f t="shared" si="143"/>
        <v>389</v>
      </c>
    </row>
    <row r="309" spans="1:6" ht="46.5" customHeight="1" x14ac:dyDescent="0.25">
      <c r="A309" s="3" t="s">
        <v>177</v>
      </c>
      <c r="B309" s="36" t="s">
        <v>178</v>
      </c>
      <c r="C309" s="4" t="s">
        <v>29</v>
      </c>
      <c r="D309" s="5">
        <f>D310</f>
        <v>200</v>
      </c>
      <c r="E309" s="5">
        <f t="shared" ref="E309:F309" si="144">E310</f>
        <v>260</v>
      </c>
      <c r="F309" s="5">
        <f t="shared" si="144"/>
        <v>270</v>
      </c>
    </row>
    <row r="310" spans="1:6" ht="30" customHeight="1" x14ac:dyDescent="0.25">
      <c r="A310" s="3" t="s">
        <v>468</v>
      </c>
      <c r="B310" s="36" t="s">
        <v>178</v>
      </c>
      <c r="C310" s="4" t="s">
        <v>58</v>
      </c>
      <c r="D310" s="5">
        <v>200</v>
      </c>
      <c r="E310" s="5">
        <v>260</v>
      </c>
      <c r="F310" s="5">
        <v>270</v>
      </c>
    </row>
    <row r="311" spans="1:6" ht="30" customHeight="1" x14ac:dyDescent="0.25">
      <c r="A311" s="3" t="s">
        <v>427</v>
      </c>
      <c r="B311" s="36" t="s">
        <v>428</v>
      </c>
      <c r="C311" s="4" t="s">
        <v>29</v>
      </c>
      <c r="D311" s="5">
        <f>D312</f>
        <v>80</v>
      </c>
      <c r="E311" s="5">
        <f t="shared" ref="E311:F311" si="145">E312</f>
        <v>114</v>
      </c>
      <c r="F311" s="5">
        <f t="shared" si="145"/>
        <v>119</v>
      </c>
    </row>
    <row r="312" spans="1:6" ht="30" customHeight="1" x14ac:dyDescent="0.25">
      <c r="A312" s="3" t="s">
        <v>468</v>
      </c>
      <c r="B312" s="36" t="s">
        <v>428</v>
      </c>
      <c r="C312" s="4" t="s">
        <v>58</v>
      </c>
      <c r="D312" s="5">
        <v>80</v>
      </c>
      <c r="E312" s="5">
        <v>114</v>
      </c>
      <c r="F312" s="5">
        <v>119</v>
      </c>
    </row>
    <row r="313" spans="1:6" ht="46.5" customHeight="1" x14ac:dyDescent="0.25">
      <c r="A313" s="22" t="s">
        <v>179</v>
      </c>
      <c r="B313" s="35" t="s">
        <v>345</v>
      </c>
      <c r="C313" s="4" t="s">
        <v>29</v>
      </c>
      <c r="D313" s="5">
        <f>D314+D316+D318+D320+D322+D324+D326+D328</f>
        <v>5898.5</v>
      </c>
      <c r="E313" s="5">
        <f t="shared" ref="E313:F313" si="146">E314+E316+E318+E320+E322+E324+E326+E328</f>
        <v>6419.6</v>
      </c>
      <c r="F313" s="5">
        <f t="shared" si="146"/>
        <v>6666.8</v>
      </c>
    </row>
    <row r="314" spans="1:6" ht="52.5" customHeight="1" x14ac:dyDescent="0.25">
      <c r="A314" s="15" t="s">
        <v>408</v>
      </c>
      <c r="B314" s="36" t="s">
        <v>346</v>
      </c>
      <c r="C314" s="4" t="s">
        <v>29</v>
      </c>
      <c r="D314" s="5">
        <f>D315</f>
        <v>691</v>
      </c>
      <c r="E314" s="5">
        <f t="shared" ref="E314:F314" si="147">E315</f>
        <v>702</v>
      </c>
      <c r="F314" s="5">
        <f t="shared" si="147"/>
        <v>720</v>
      </c>
    </row>
    <row r="315" spans="1:6" ht="32.25" customHeight="1" x14ac:dyDescent="0.25">
      <c r="A315" s="3" t="s">
        <v>468</v>
      </c>
      <c r="B315" s="36" t="s">
        <v>346</v>
      </c>
      <c r="C315" s="4" t="s">
        <v>58</v>
      </c>
      <c r="D315" s="5">
        <v>691</v>
      </c>
      <c r="E315" s="5">
        <v>702</v>
      </c>
      <c r="F315" s="5">
        <v>720</v>
      </c>
    </row>
    <row r="316" spans="1:6" ht="53.25" customHeight="1" x14ac:dyDescent="0.25">
      <c r="A316" s="15" t="s">
        <v>348</v>
      </c>
      <c r="B316" s="36" t="s">
        <v>347</v>
      </c>
      <c r="C316" s="4" t="s">
        <v>29</v>
      </c>
      <c r="D316" s="5">
        <f>D317</f>
        <v>125</v>
      </c>
      <c r="E316" s="5">
        <f t="shared" ref="E316:F316" si="148">E317</f>
        <v>150</v>
      </c>
      <c r="F316" s="5">
        <f t="shared" si="148"/>
        <v>156</v>
      </c>
    </row>
    <row r="317" spans="1:6" ht="32.25" customHeight="1" x14ac:dyDescent="0.25">
      <c r="A317" s="3" t="s">
        <v>468</v>
      </c>
      <c r="B317" s="36" t="s">
        <v>347</v>
      </c>
      <c r="C317" s="4" t="s">
        <v>58</v>
      </c>
      <c r="D317" s="5">
        <v>125</v>
      </c>
      <c r="E317" s="5">
        <v>150</v>
      </c>
      <c r="F317" s="5">
        <v>156</v>
      </c>
    </row>
    <row r="318" spans="1:6" ht="27" customHeight="1" x14ac:dyDescent="0.25">
      <c r="A318" s="2" t="s">
        <v>360</v>
      </c>
      <c r="B318" s="36" t="s">
        <v>349</v>
      </c>
      <c r="C318" s="4" t="s">
        <v>29</v>
      </c>
      <c r="D318" s="5">
        <f>D319</f>
        <v>1699.5</v>
      </c>
      <c r="E318" s="5">
        <f t="shared" ref="E318:F318" si="149">E319</f>
        <v>2443.6</v>
      </c>
      <c r="F318" s="5">
        <f t="shared" si="149"/>
        <v>2541.8000000000002</v>
      </c>
    </row>
    <row r="319" spans="1:6" ht="30" customHeight="1" x14ac:dyDescent="0.25">
      <c r="A319" s="3" t="s">
        <v>468</v>
      </c>
      <c r="B319" s="36" t="s">
        <v>349</v>
      </c>
      <c r="C319" s="4" t="s">
        <v>58</v>
      </c>
      <c r="D319" s="5">
        <v>1699.5</v>
      </c>
      <c r="E319" s="5">
        <v>2443.6</v>
      </c>
      <c r="F319" s="5">
        <v>2541.8000000000002</v>
      </c>
    </row>
    <row r="320" spans="1:6" ht="36.75" customHeight="1" x14ac:dyDescent="0.25">
      <c r="A320" s="2" t="s">
        <v>362</v>
      </c>
      <c r="B320" s="36" t="s">
        <v>361</v>
      </c>
      <c r="C320" s="4" t="s">
        <v>29</v>
      </c>
      <c r="D320" s="5">
        <f>D321</f>
        <v>1170</v>
      </c>
      <c r="E320" s="5">
        <f t="shared" ref="E320:F320" si="150">E321</f>
        <v>1217</v>
      </c>
      <c r="F320" s="5">
        <f t="shared" si="150"/>
        <v>1266</v>
      </c>
    </row>
    <row r="321" spans="1:9" ht="29.25" customHeight="1" x14ac:dyDescent="0.25">
      <c r="A321" s="3" t="s">
        <v>468</v>
      </c>
      <c r="B321" s="36" t="s">
        <v>361</v>
      </c>
      <c r="C321" s="4" t="s">
        <v>58</v>
      </c>
      <c r="D321" s="5">
        <v>1170</v>
      </c>
      <c r="E321" s="5">
        <v>1217</v>
      </c>
      <c r="F321" s="5">
        <v>1266</v>
      </c>
    </row>
    <row r="322" spans="1:9" ht="24" customHeight="1" x14ac:dyDescent="0.25">
      <c r="A322" s="64" t="s">
        <v>364</v>
      </c>
      <c r="B322" s="36" t="s">
        <v>363</v>
      </c>
      <c r="C322" s="4" t="s">
        <v>29</v>
      </c>
      <c r="D322" s="5">
        <f>D323</f>
        <v>82</v>
      </c>
      <c r="E322" s="5">
        <f t="shared" ref="E322:F322" si="151">E323</f>
        <v>85</v>
      </c>
      <c r="F322" s="5">
        <f t="shared" si="151"/>
        <v>87</v>
      </c>
    </row>
    <row r="323" spans="1:9" ht="29.25" customHeight="1" x14ac:dyDescent="0.25">
      <c r="A323" s="3" t="s">
        <v>468</v>
      </c>
      <c r="B323" s="36" t="s">
        <v>363</v>
      </c>
      <c r="C323" s="4" t="s">
        <v>58</v>
      </c>
      <c r="D323" s="5">
        <v>82</v>
      </c>
      <c r="E323" s="5">
        <v>85</v>
      </c>
      <c r="F323" s="5">
        <v>87</v>
      </c>
    </row>
    <row r="324" spans="1:9" ht="23.25" customHeight="1" x14ac:dyDescent="0.25">
      <c r="A324" s="3" t="s">
        <v>82</v>
      </c>
      <c r="B324" s="36" t="s">
        <v>350</v>
      </c>
      <c r="C324" s="4" t="s">
        <v>29</v>
      </c>
      <c r="D324" s="5">
        <f>D325</f>
        <v>954</v>
      </c>
      <c r="E324" s="5">
        <f t="shared" ref="E324:F324" si="152">E325</f>
        <v>992</v>
      </c>
      <c r="F324" s="5">
        <f t="shared" si="152"/>
        <v>1031</v>
      </c>
    </row>
    <row r="325" spans="1:9" ht="32.25" customHeight="1" x14ac:dyDescent="0.25">
      <c r="A325" s="3" t="s">
        <v>60</v>
      </c>
      <c r="B325" s="36" t="s">
        <v>350</v>
      </c>
      <c r="C325" s="4" t="s">
        <v>59</v>
      </c>
      <c r="D325" s="5">
        <v>954</v>
      </c>
      <c r="E325" s="5">
        <v>992</v>
      </c>
      <c r="F325" s="5">
        <v>1031</v>
      </c>
    </row>
    <row r="326" spans="1:9" s="21" customFormat="1" ht="26.25" customHeight="1" x14ac:dyDescent="0.25">
      <c r="A326" s="3" t="s">
        <v>83</v>
      </c>
      <c r="B326" s="36" t="s">
        <v>351</v>
      </c>
      <c r="C326" s="4" t="s">
        <v>29</v>
      </c>
      <c r="D326" s="5">
        <f>D327</f>
        <v>0</v>
      </c>
      <c r="E326" s="5">
        <f t="shared" ref="E326:F326" si="153">E327</f>
        <v>518</v>
      </c>
      <c r="F326" s="5">
        <f t="shared" si="153"/>
        <v>540</v>
      </c>
      <c r="G326" s="20"/>
      <c r="H326" s="20"/>
      <c r="I326" s="20"/>
    </row>
    <row r="327" spans="1:9" s="21" customFormat="1" ht="37.5" customHeight="1" x14ac:dyDescent="0.25">
      <c r="A327" s="3" t="s">
        <v>468</v>
      </c>
      <c r="B327" s="36" t="s">
        <v>351</v>
      </c>
      <c r="C327" s="4" t="s">
        <v>58</v>
      </c>
      <c r="D327" s="5">
        <v>0</v>
      </c>
      <c r="E327" s="5">
        <v>518</v>
      </c>
      <c r="F327" s="5">
        <v>540</v>
      </c>
      <c r="G327" s="20"/>
      <c r="H327" s="20"/>
      <c r="I327" s="20"/>
    </row>
    <row r="328" spans="1:9" s="42" customFormat="1" ht="39.75" customHeight="1" x14ac:dyDescent="0.25">
      <c r="A328" s="3" t="s">
        <v>294</v>
      </c>
      <c r="B328" s="36" t="s">
        <v>352</v>
      </c>
      <c r="C328" s="4" t="s">
        <v>29</v>
      </c>
      <c r="D328" s="24">
        <f>D329</f>
        <v>1177</v>
      </c>
      <c r="E328" s="24">
        <f t="shared" ref="E328:F328" si="154">E329</f>
        <v>312</v>
      </c>
      <c r="F328" s="24">
        <f t="shared" si="154"/>
        <v>325</v>
      </c>
    </row>
    <row r="329" spans="1:9" s="42" customFormat="1" ht="39.75" customHeight="1" x14ac:dyDescent="0.25">
      <c r="A329" s="3" t="s">
        <v>468</v>
      </c>
      <c r="B329" s="36" t="s">
        <v>352</v>
      </c>
      <c r="C329" s="4" t="s">
        <v>58</v>
      </c>
      <c r="D329" s="24">
        <v>1177</v>
      </c>
      <c r="E329" s="24">
        <v>312</v>
      </c>
      <c r="F329" s="24">
        <v>325</v>
      </c>
    </row>
    <row r="330" spans="1:9" s="12" customFormat="1" ht="25.5" customHeight="1" x14ac:dyDescent="0.25">
      <c r="A330" s="31" t="s">
        <v>353</v>
      </c>
      <c r="B330" s="35" t="s">
        <v>355</v>
      </c>
      <c r="C330" s="4" t="s">
        <v>29</v>
      </c>
      <c r="D330" s="5">
        <f>D331</f>
        <v>900</v>
      </c>
      <c r="E330" s="5">
        <f t="shared" ref="E330:F330" si="155">E331</f>
        <v>1248</v>
      </c>
      <c r="F330" s="5">
        <f t="shared" si="155"/>
        <v>1297</v>
      </c>
      <c r="G330" s="11"/>
      <c r="H330" s="11"/>
      <c r="I330" s="11"/>
    </row>
    <row r="331" spans="1:9" s="12" customFormat="1" ht="38.25" customHeight="1" x14ac:dyDescent="0.25">
      <c r="A331" s="3" t="s">
        <v>354</v>
      </c>
      <c r="B331" s="36" t="s">
        <v>356</v>
      </c>
      <c r="C331" s="4" t="s">
        <v>29</v>
      </c>
      <c r="D331" s="5">
        <f>D332</f>
        <v>900</v>
      </c>
      <c r="E331" s="5">
        <f t="shared" ref="E331:F331" si="156">E332</f>
        <v>1248</v>
      </c>
      <c r="F331" s="5">
        <f t="shared" si="156"/>
        <v>1297</v>
      </c>
      <c r="G331" s="11"/>
      <c r="H331" s="11"/>
      <c r="I331" s="11"/>
    </row>
    <row r="332" spans="1:9" s="12" customFormat="1" ht="21" customHeight="1" x14ac:dyDescent="0.25">
      <c r="A332" s="3" t="s">
        <v>60</v>
      </c>
      <c r="B332" s="36" t="s">
        <v>356</v>
      </c>
      <c r="C332" s="4" t="s">
        <v>59</v>
      </c>
      <c r="D332" s="5">
        <v>900</v>
      </c>
      <c r="E332" s="5">
        <v>1248</v>
      </c>
      <c r="F332" s="5">
        <v>1297</v>
      </c>
      <c r="G332" s="11"/>
      <c r="H332" s="11"/>
      <c r="I332" s="11"/>
    </row>
    <row r="333" spans="1:9" s="12" customFormat="1" ht="39" customHeight="1" x14ac:dyDescent="0.25">
      <c r="A333" s="31" t="s">
        <v>630</v>
      </c>
      <c r="B333" s="35" t="s">
        <v>357</v>
      </c>
      <c r="C333" s="4" t="s">
        <v>29</v>
      </c>
      <c r="D333" s="5">
        <f>D334</f>
        <v>28</v>
      </c>
      <c r="E333" s="5">
        <f t="shared" ref="E333:F333" si="157">E334</f>
        <v>30.5</v>
      </c>
      <c r="F333" s="5">
        <f t="shared" si="157"/>
        <v>32</v>
      </c>
      <c r="G333" s="11"/>
      <c r="H333" s="11"/>
      <c r="I333" s="11"/>
    </row>
    <row r="334" spans="1:9" s="12" customFormat="1" ht="45.75" customHeight="1" x14ac:dyDescent="0.25">
      <c r="A334" s="2" t="s">
        <v>359</v>
      </c>
      <c r="B334" s="36" t="s">
        <v>358</v>
      </c>
      <c r="C334" s="4" t="s">
        <v>29</v>
      </c>
      <c r="D334" s="5">
        <f>D335</f>
        <v>28</v>
      </c>
      <c r="E334" s="5">
        <f t="shared" ref="E334:F334" si="158">E335</f>
        <v>30.5</v>
      </c>
      <c r="F334" s="5">
        <f t="shared" si="158"/>
        <v>32</v>
      </c>
      <c r="G334" s="11"/>
      <c r="H334" s="11"/>
      <c r="I334" s="11"/>
    </row>
    <row r="335" spans="1:9" s="12" customFormat="1" ht="32.25" customHeight="1" x14ac:dyDescent="0.25">
      <c r="A335" s="3" t="s">
        <v>468</v>
      </c>
      <c r="B335" s="36" t="s">
        <v>358</v>
      </c>
      <c r="C335" s="4" t="s">
        <v>58</v>
      </c>
      <c r="D335" s="5">
        <v>28</v>
      </c>
      <c r="E335" s="5">
        <v>30.5</v>
      </c>
      <c r="F335" s="5">
        <v>32</v>
      </c>
      <c r="G335" s="11"/>
      <c r="H335" s="11"/>
      <c r="I335" s="11"/>
    </row>
    <row r="336" spans="1:9" s="12" customFormat="1" ht="42" customHeight="1" x14ac:dyDescent="0.25">
      <c r="A336" s="1" t="s">
        <v>565</v>
      </c>
      <c r="B336" s="34" t="s">
        <v>180</v>
      </c>
      <c r="C336" s="9" t="s">
        <v>29</v>
      </c>
      <c r="D336" s="10">
        <f t="shared" ref="D336:F336" si="159">D337</f>
        <v>1559.8000000000002</v>
      </c>
      <c r="E336" s="10">
        <f t="shared" si="159"/>
        <v>1553.3</v>
      </c>
      <c r="F336" s="10">
        <f t="shared" si="159"/>
        <v>1563</v>
      </c>
      <c r="G336" s="11"/>
      <c r="H336" s="11"/>
      <c r="I336" s="11"/>
    </row>
    <row r="337" spans="1:9" s="12" customFormat="1" ht="53.25" customHeight="1" x14ac:dyDescent="0.25">
      <c r="A337" s="1" t="s">
        <v>566</v>
      </c>
      <c r="B337" s="34" t="s">
        <v>181</v>
      </c>
      <c r="C337" s="9" t="s">
        <v>29</v>
      </c>
      <c r="D337" s="10">
        <f>D338+D357</f>
        <v>1559.8000000000002</v>
      </c>
      <c r="E337" s="10">
        <f t="shared" ref="E337:F337" si="160">E338+E357</f>
        <v>1553.3</v>
      </c>
      <c r="F337" s="10">
        <f t="shared" si="160"/>
        <v>1563</v>
      </c>
      <c r="G337" s="11"/>
      <c r="H337" s="11"/>
      <c r="I337" s="11"/>
    </row>
    <row r="338" spans="1:9" s="21" customFormat="1" ht="29.25" customHeight="1" x14ac:dyDescent="0.25">
      <c r="A338" s="22" t="s">
        <v>567</v>
      </c>
      <c r="B338" s="35" t="s">
        <v>182</v>
      </c>
      <c r="C338" s="4" t="s">
        <v>29</v>
      </c>
      <c r="D338" s="5">
        <f>D339+D341+D343+D345+D347+D349+D351+D353+D355</f>
        <v>1298.8000000000002</v>
      </c>
      <c r="E338" s="5">
        <f t="shared" ref="E338:F338" si="161">E339+E341+E343+E345+E347+E349+E351+E353+E355</f>
        <v>1282.3</v>
      </c>
      <c r="F338" s="5">
        <f t="shared" si="161"/>
        <v>1281</v>
      </c>
      <c r="G338" s="20"/>
      <c r="H338" s="20"/>
      <c r="I338" s="20"/>
    </row>
    <row r="339" spans="1:9" s="21" customFormat="1" ht="29.25" customHeight="1" x14ac:dyDescent="0.25">
      <c r="A339" s="2" t="s">
        <v>573</v>
      </c>
      <c r="B339" s="36" t="s">
        <v>572</v>
      </c>
      <c r="C339" s="4" t="s">
        <v>29</v>
      </c>
      <c r="D339" s="5">
        <f>D340</f>
        <v>161.4</v>
      </c>
      <c r="E339" s="5">
        <f t="shared" ref="E339:F339" si="162">E340</f>
        <v>172.6</v>
      </c>
      <c r="F339" s="5">
        <f t="shared" si="162"/>
        <v>173</v>
      </c>
      <c r="G339" s="20"/>
      <c r="H339" s="20"/>
      <c r="I339" s="20"/>
    </row>
    <row r="340" spans="1:9" s="21" customFormat="1" ht="29.25" customHeight="1" x14ac:dyDescent="0.25">
      <c r="A340" s="3" t="s">
        <v>60</v>
      </c>
      <c r="B340" s="36" t="s">
        <v>572</v>
      </c>
      <c r="C340" s="4" t="s">
        <v>59</v>
      </c>
      <c r="D340" s="5">
        <v>161.4</v>
      </c>
      <c r="E340" s="5">
        <v>172.6</v>
      </c>
      <c r="F340" s="5">
        <v>173</v>
      </c>
      <c r="G340" s="20"/>
      <c r="H340" s="20"/>
      <c r="I340" s="20"/>
    </row>
    <row r="341" spans="1:9" ht="36.75" customHeight="1" x14ac:dyDescent="0.25">
      <c r="A341" s="2" t="s">
        <v>454</v>
      </c>
      <c r="B341" s="36" t="s">
        <v>453</v>
      </c>
      <c r="C341" s="4" t="s">
        <v>29</v>
      </c>
      <c r="D341" s="5">
        <f>D342</f>
        <v>30.1</v>
      </c>
      <c r="E341" s="5">
        <f t="shared" ref="E341:F341" si="163">E342</f>
        <v>33.4</v>
      </c>
      <c r="F341" s="5">
        <f t="shared" si="163"/>
        <v>31.4</v>
      </c>
    </row>
    <row r="342" spans="1:9" ht="27" customHeight="1" x14ac:dyDescent="0.25">
      <c r="A342" s="3" t="s">
        <v>60</v>
      </c>
      <c r="B342" s="36" t="s">
        <v>453</v>
      </c>
      <c r="C342" s="4" t="s">
        <v>59</v>
      </c>
      <c r="D342" s="5">
        <v>30.1</v>
      </c>
      <c r="E342" s="5">
        <v>33.4</v>
      </c>
      <c r="F342" s="5">
        <v>31.4</v>
      </c>
    </row>
    <row r="343" spans="1:9" ht="38.25" customHeight="1" x14ac:dyDescent="0.25">
      <c r="A343" s="2" t="s">
        <v>446</v>
      </c>
      <c r="B343" s="36" t="s">
        <v>445</v>
      </c>
      <c r="C343" s="4" t="s">
        <v>29</v>
      </c>
      <c r="D343" s="5">
        <f>D344</f>
        <v>125.3</v>
      </c>
      <c r="E343" s="5">
        <f t="shared" ref="E343:F343" si="164">E344</f>
        <v>125.3</v>
      </c>
      <c r="F343" s="5">
        <f t="shared" si="164"/>
        <v>127.7</v>
      </c>
    </row>
    <row r="344" spans="1:9" ht="27" customHeight="1" x14ac:dyDescent="0.25">
      <c r="A344" s="3" t="s">
        <v>60</v>
      </c>
      <c r="B344" s="36" t="s">
        <v>445</v>
      </c>
      <c r="C344" s="4" t="s">
        <v>59</v>
      </c>
      <c r="D344" s="5">
        <v>125.3</v>
      </c>
      <c r="E344" s="5">
        <v>125.3</v>
      </c>
      <c r="F344" s="5">
        <v>127.7</v>
      </c>
    </row>
    <row r="345" spans="1:9" ht="39.75" customHeight="1" x14ac:dyDescent="0.25">
      <c r="A345" s="2" t="s">
        <v>448</v>
      </c>
      <c r="B345" s="36" t="s">
        <v>447</v>
      </c>
      <c r="C345" s="4" t="s">
        <v>29</v>
      </c>
      <c r="D345" s="5">
        <f>D346</f>
        <v>6.3</v>
      </c>
      <c r="E345" s="5">
        <f t="shared" ref="E345:F345" si="165">E346</f>
        <v>0</v>
      </c>
      <c r="F345" s="5">
        <f t="shared" si="165"/>
        <v>0</v>
      </c>
    </row>
    <row r="346" spans="1:9" ht="33" customHeight="1" x14ac:dyDescent="0.25">
      <c r="A346" s="3" t="s">
        <v>60</v>
      </c>
      <c r="B346" s="36" t="s">
        <v>447</v>
      </c>
      <c r="C346" s="4" t="s">
        <v>59</v>
      </c>
      <c r="D346" s="5">
        <v>6.3</v>
      </c>
      <c r="E346" s="5">
        <v>0</v>
      </c>
      <c r="F346" s="5">
        <v>0</v>
      </c>
    </row>
    <row r="347" spans="1:9" ht="53.25" customHeight="1" x14ac:dyDescent="0.25">
      <c r="A347" s="2" t="s">
        <v>450</v>
      </c>
      <c r="B347" s="36" t="s">
        <v>449</v>
      </c>
      <c r="C347" s="4" t="s">
        <v>29</v>
      </c>
      <c r="D347" s="5">
        <f>D348</f>
        <v>264.5</v>
      </c>
      <c r="E347" s="5">
        <f t="shared" ref="E347:F347" si="166">E348</f>
        <v>264.5</v>
      </c>
      <c r="F347" s="5">
        <f t="shared" si="166"/>
        <v>264.5</v>
      </c>
    </row>
    <row r="348" spans="1:9" ht="33" customHeight="1" x14ac:dyDescent="0.25">
      <c r="A348" s="3" t="s">
        <v>60</v>
      </c>
      <c r="B348" s="36" t="s">
        <v>449</v>
      </c>
      <c r="C348" s="4" t="s">
        <v>59</v>
      </c>
      <c r="D348" s="5">
        <v>264.5</v>
      </c>
      <c r="E348" s="5">
        <v>264.5</v>
      </c>
      <c r="F348" s="5">
        <v>264.5</v>
      </c>
    </row>
    <row r="349" spans="1:9" s="45" customFormat="1" ht="33" customHeight="1" x14ac:dyDescent="0.25">
      <c r="A349" s="2" t="s">
        <v>452</v>
      </c>
      <c r="B349" s="36" t="s">
        <v>451</v>
      </c>
      <c r="C349" s="41" t="s">
        <v>29</v>
      </c>
      <c r="D349" s="77">
        <f>D350</f>
        <v>116.2</v>
      </c>
      <c r="E349" s="77">
        <f t="shared" ref="E349:F349" si="167">E350</f>
        <v>115.5</v>
      </c>
      <c r="F349" s="77">
        <f t="shared" si="167"/>
        <v>112</v>
      </c>
      <c r="G349" s="78"/>
      <c r="H349" s="78"/>
      <c r="I349" s="78"/>
    </row>
    <row r="350" spans="1:9" s="45" customFormat="1" ht="33" customHeight="1" x14ac:dyDescent="0.25">
      <c r="A350" s="3" t="s">
        <v>60</v>
      </c>
      <c r="B350" s="36" t="s">
        <v>451</v>
      </c>
      <c r="C350" s="41" t="s">
        <v>59</v>
      </c>
      <c r="D350" s="77">
        <v>116.2</v>
      </c>
      <c r="E350" s="77">
        <v>115.5</v>
      </c>
      <c r="F350" s="77">
        <v>112</v>
      </c>
      <c r="G350" s="78"/>
      <c r="H350" s="78"/>
      <c r="I350" s="78"/>
    </row>
    <row r="351" spans="1:9" ht="39" customHeight="1" x14ac:dyDescent="0.25">
      <c r="A351" s="2" t="s">
        <v>338</v>
      </c>
      <c r="B351" s="36" t="s">
        <v>337</v>
      </c>
      <c r="C351" s="4" t="s">
        <v>29</v>
      </c>
      <c r="D351" s="5">
        <f>D352</f>
        <v>250</v>
      </c>
      <c r="E351" s="5">
        <f t="shared" ref="E351:F351" si="168">E352</f>
        <v>253</v>
      </c>
      <c r="F351" s="5">
        <f t="shared" si="168"/>
        <v>254.4</v>
      </c>
    </row>
    <row r="352" spans="1:9" ht="27" customHeight="1" x14ac:dyDescent="0.25">
      <c r="A352" s="3" t="s">
        <v>60</v>
      </c>
      <c r="B352" s="36" t="s">
        <v>337</v>
      </c>
      <c r="C352" s="4" t="s">
        <v>59</v>
      </c>
      <c r="D352" s="5">
        <v>250</v>
      </c>
      <c r="E352" s="5">
        <v>253</v>
      </c>
      <c r="F352" s="5">
        <v>254.4</v>
      </c>
    </row>
    <row r="353" spans="1:6" ht="21.75" customHeight="1" x14ac:dyDescent="0.25">
      <c r="A353" s="2" t="s">
        <v>409</v>
      </c>
      <c r="B353" s="36" t="s">
        <v>339</v>
      </c>
      <c r="C353" s="4" t="s">
        <v>29</v>
      </c>
      <c r="D353" s="5">
        <f>D354</f>
        <v>182</v>
      </c>
      <c r="E353" s="5">
        <f t="shared" ref="E353:F353" si="169">E354</f>
        <v>182</v>
      </c>
      <c r="F353" s="5">
        <f t="shared" si="169"/>
        <v>182</v>
      </c>
    </row>
    <row r="354" spans="1:6" ht="27" customHeight="1" x14ac:dyDescent="0.25">
      <c r="A354" s="3" t="s">
        <v>60</v>
      </c>
      <c r="B354" s="36" t="s">
        <v>339</v>
      </c>
      <c r="C354" s="4" t="s">
        <v>59</v>
      </c>
      <c r="D354" s="5">
        <v>182</v>
      </c>
      <c r="E354" s="5">
        <v>182</v>
      </c>
      <c r="F354" s="5">
        <v>182</v>
      </c>
    </row>
    <row r="355" spans="1:6" ht="34.5" customHeight="1" x14ac:dyDescent="0.25">
      <c r="A355" s="2" t="s">
        <v>341</v>
      </c>
      <c r="B355" s="36" t="s">
        <v>340</v>
      </c>
      <c r="C355" s="4" t="s">
        <v>29</v>
      </c>
      <c r="D355" s="5">
        <f>D356</f>
        <v>163</v>
      </c>
      <c r="E355" s="5">
        <f t="shared" ref="E355:F355" si="170">E356</f>
        <v>136</v>
      </c>
      <c r="F355" s="5">
        <f t="shared" si="170"/>
        <v>136</v>
      </c>
    </row>
    <row r="356" spans="1:6" ht="24.75" customHeight="1" x14ac:dyDescent="0.25">
      <c r="A356" s="3" t="s">
        <v>60</v>
      </c>
      <c r="B356" s="36" t="s">
        <v>340</v>
      </c>
      <c r="C356" s="4" t="s">
        <v>59</v>
      </c>
      <c r="D356" s="5">
        <v>163</v>
      </c>
      <c r="E356" s="5">
        <v>136</v>
      </c>
      <c r="F356" s="5">
        <v>136</v>
      </c>
    </row>
    <row r="357" spans="1:6" ht="34.5" customHeight="1" x14ac:dyDescent="0.25">
      <c r="A357" s="31" t="s">
        <v>569</v>
      </c>
      <c r="B357" s="35" t="s">
        <v>568</v>
      </c>
      <c r="C357" s="4" t="s">
        <v>29</v>
      </c>
      <c r="D357" s="5">
        <f>D358</f>
        <v>261</v>
      </c>
      <c r="E357" s="5">
        <f t="shared" ref="E357:F357" si="171">E358</f>
        <v>271</v>
      </c>
      <c r="F357" s="5">
        <f t="shared" si="171"/>
        <v>282</v>
      </c>
    </row>
    <row r="358" spans="1:6" ht="34.5" customHeight="1" x14ac:dyDescent="0.25">
      <c r="A358" s="3" t="s">
        <v>571</v>
      </c>
      <c r="B358" s="36" t="s">
        <v>570</v>
      </c>
      <c r="C358" s="4" t="s">
        <v>29</v>
      </c>
      <c r="D358" s="5">
        <f>D359</f>
        <v>261</v>
      </c>
      <c r="E358" s="5">
        <f t="shared" ref="E358:F358" si="172">E359</f>
        <v>271</v>
      </c>
      <c r="F358" s="5">
        <f t="shared" si="172"/>
        <v>282</v>
      </c>
    </row>
    <row r="359" spans="1:6" ht="24.75" customHeight="1" x14ac:dyDescent="0.25">
      <c r="A359" s="3" t="s">
        <v>60</v>
      </c>
      <c r="B359" s="36" t="s">
        <v>570</v>
      </c>
      <c r="C359" s="4" t="s">
        <v>59</v>
      </c>
      <c r="D359" s="5">
        <v>261</v>
      </c>
      <c r="E359" s="5">
        <v>271</v>
      </c>
      <c r="F359" s="5">
        <v>282</v>
      </c>
    </row>
    <row r="360" spans="1:6" ht="43.5" customHeight="1" x14ac:dyDescent="0.25">
      <c r="A360" s="1" t="s">
        <v>674</v>
      </c>
      <c r="B360" s="34" t="s">
        <v>183</v>
      </c>
      <c r="C360" s="9" t="s">
        <v>29</v>
      </c>
      <c r="D360" s="10">
        <f>D369+D383+D361</f>
        <v>25055</v>
      </c>
      <c r="E360" s="10">
        <f>E369+E383+E361</f>
        <v>38130</v>
      </c>
      <c r="F360" s="10">
        <f>F369+F383+F361</f>
        <v>39710.1</v>
      </c>
    </row>
    <row r="361" spans="1:6" ht="43.5" customHeight="1" x14ac:dyDescent="0.25">
      <c r="A361" s="1" t="s">
        <v>381</v>
      </c>
      <c r="B361" s="34" t="s">
        <v>380</v>
      </c>
      <c r="C361" s="9" t="s">
        <v>29</v>
      </c>
      <c r="D361" s="10">
        <f>D362</f>
        <v>3120</v>
      </c>
      <c r="E361" s="10">
        <f t="shared" ref="E361" si="173">E362</f>
        <v>4150</v>
      </c>
      <c r="F361" s="10">
        <f>F362</f>
        <v>4370</v>
      </c>
    </row>
    <row r="362" spans="1:6" ht="41.25" customHeight="1" x14ac:dyDescent="0.25">
      <c r="A362" s="102" t="s">
        <v>675</v>
      </c>
      <c r="B362" s="35" t="s">
        <v>382</v>
      </c>
      <c r="C362" s="4" t="s">
        <v>29</v>
      </c>
      <c r="D362" s="5">
        <f>D363+D365+D367</f>
        <v>3120</v>
      </c>
      <c r="E362" s="5">
        <f t="shared" ref="E362:F362" si="174">E363+E365+E367</f>
        <v>4150</v>
      </c>
      <c r="F362" s="5">
        <f t="shared" si="174"/>
        <v>4370</v>
      </c>
    </row>
    <row r="363" spans="1:6" s="42" customFormat="1" ht="31.5" customHeight="1" x14ac:dyDescent="0.25">
      <c r="A363" s="3" t="s">
        <v>677</v>
      </c>
      <c r="B363" s="46" t="s">
        <v>676</v>
      </c>
      <c r="C363" s="4" t="s">
        <v>29</v>
      </c>
      <c r="D363" s="24">
        <f>D364</f>
        <v>1900</v>
      </c>
      <c r="E363" s="24">
        <f t="shared" ref="E363:F363" si="175">E364</f>
        <v>2000</v>
      </c>
      <c r="F363" s="24">
        <f t="shared" si="175"/>
        <v>2100</v>
      </c>
    </row>
    <row r="364" spans="1:6" s="42" customFormat="1" ht="31.5" customHeight="1" x14ac:dyDescent="0.25">
      <c r="A364" s="3" t="s">
        <v>468</v>
      </c>
      <c r="B364" s="46" t="s">
        <v>676</v>
      </c>
      <c r="C364" s="4" t="s">
        <v>58</v>
      </c>
      <c r="D364" s="24">
        <v>1900</v>
      </c>
      <c r="E364" s="24">
        <v>2000</v>
      </c>
      <c r="F364" s="24">
        <v>2100</v>
      </c>
    </row>
    <row r="365" spans="1:6" s="42" customFormat="1" ht="31.5" customHeight="1" x14ac:dyDescent="0.25">
      <c r="A365" s="3" t="s">
        <v>679</v>
      </c>
      <c r="B365" s="46" t="s">
        <v>678</v>
      </c>
      <c r="C365" s="4" t="s">
        <v>29</v>
      </c>
      <c r="D365" s="24">
        <f>D366</f>
        <v>20</v>
      </c>
      <c r="E365" s="24">
        <f t="shared" ref="E365:F365" si="176">E366</f>
        <v>0</v>
      </c>
      <c r="F365" s="24">
        <f t="shared" si="176"/>
        <v>30</v>
      </c>
    </row>
    <row r="366" spans="1:6" s="42" customFormat="1" ht="31.5" customHeight="1" x14ac:dyDescent="0.25">
      <c r="A366" s="3" t="s">
        <v>468</v>
      </c>
      <c r="B366" s="46" t="s">
        <v>678</v>
      </c>
      <c r="C366" s="4" t="s">
        <v>58</v>
      </c>
      <c r="D366" s="24">
        <v>20</v>
      </c>
      <c r="E366" s="24">
        <v>0</v>
      </c>
      <c r="F366" s="24">
        <v>30</v>
      </c>
    </row>
    <row r="367" spans="1:6" s="42" customFormat="1" ht="31.5" customHeight="1" x14ac:dyDescent="0.25">
      <c r="A367" s="3" t="s">
        <v>681</v>
      </c>
      <c r="B367" s="46" t="s">
        <v>680</v>
      </c>
      <c r="C367" s="4" t="s">
        <v>29</v>
      </c>
      <c r="D367" s="24">
        <f>D368</f>
        <v>1200</v>
      </c>
      <c r="E367" s="24">
        <f t="shared" ref="E367:F367" si="177">E368</f>
        <v>2150</v>
      </c>
      <c r="F367" s="24">
        <f t="shared" si="177"/>
        <v>2240</v>
      </c>
    </row>
    <row r="368" spans="1:6" s="42" customFormat="1" ht="31.5" customHeight="1" x14ac:dyDescent="0.25">
      <c r="A368" s="3" t="s">
        <v>60</v>
      </c>
      <c r="B368" s="46" t="s">
        <v>680</v>
      </c>
      <c r="C368" s="4" t="s">
        <v>59</v>
      </c>
      <c r="D368" s="24">
        <v>1200</v>
      </c>
      <c r="E368" s="24">
        <v>2150</v>
      </c>
      <c r="F368" s="24">
        <v>2240</v>
      </c>
    </row>
    <row r="369" spans="1:9" s="21" customFormat="1" ht="36" customHeight="1" x14ac:dyDescent="0.25">
      <c r="A369" s="8" t="s">
        <v>255</v>
      </c>
      <c r="B369" s="34" t="s">
        <v>184</v>
      </c>
      <c r="C369" s="9" t="s">
        <v>29</v>
      </c>
      <c r="D369" s="10">
        <f>D370</f>
        <v>5435</v>
      </c>
      <c r="E369" s="10">
        <f t="shared" ref="E369:F369" si="178">E370</f>
        <v>6230</v>
      </c>
      <c r="F369" s="10">
        <f t="shared" si="178"/>
        <v>6035</v>
      </c>
      <c r="G369" s="79"/>
      <c r="H369" s="20"/>
      <c r="I369" s="20"/>
    </row>
    <row r="370" spans="1:9" s="26" customFormat="1" ht="18" customHeight="1" x14ac:dyDescent="0.25">
      <c r="A370" s="31" t="s">
        <v>186</v>
      </c>
      <c r="B370" s="35" t="s">
        <v>185</v>
      </c>
      <c r="C370" s="4" t="s">
        <v>29</v>
      </c>
      <c r="D370" s="5">
        <f>D371+D373+D375+D377+D379+D381</f>
        <v>5435</v>
      </c>
      <c r="E370" s="5">
        <f t="shared" ref="E370:F370" si="179">E371+E373+E375+E377+E379+E381</f>
        <v>6230</v>
      </c>
      <c r="F370" s="5">
        <f t="shared" si="179"/>
        <v>6035</v>
      </c>
      <c r="G370" s="79"/>
      <c r="H370" s="79"/>
      <c r="I370" s="79"/>
    </row>
    <row r="371" spans="1:9" s="26" customFormat="1" ht="18" customHeight="1" x14ac:dyDescent="0.25">
      <c r="A371" s="3" t="s">
        <v>383</v>
      </c>
      <c r="B371" s="46" t="s">
        <v>187</v>
      </c>
      <c r="C371" s="4" t="s">
        <v>29</v>
      </c>
      <c r="D371" s="5">
        <f>D372</f>
        <v>1200</v>
      </c>
      <c r="E371" s="5">
        <f t="shared" ref="E371:F371" si="180">E372</f>
        <v>1300</v>
      </c>
      <c r="F371" s="5">
        <f t="shared" si="180"/>
        <v>1400</v>
      </c>
      <c r="G371" s="79"/>
      <c r="H371" s="79"/>
      <c r="I371" s="79"/>
    </row>
    <row r="372" spans="1:9" s="26" customFormat="1" ht="30.75" customHeight="1" x14ac:dyDescent="0.25">
      <c r="A372" s="3" t="s">
        <v>468</v>
      </c>
      <c r="B372" s="46" t="s">
        <v>187</v>
      </c>
      <c r="C372" s="4" t="s">
        <v>58</v>
      </c>
      <c r="D372" s="5">
        <v>1200</v>
      </c>
      <c r="E372" s="5">
        <v>1300</v>
      </c>
      <c r="F372" s="5">
        <v>1400</v>
      </c>
      <c r="G372" s="79"/>
      <c r="H372" s="79"/>
      <c r="I372" s="79"/>
    </row>
    <row r="373" spans="1:9" s="26" customFormat="1" ht="23.25" customHeight="1" x14ac:dyDescent="0.25">
      <c r="A373" s="3" t="s">
        <v>384</v>
      </c>
      <c r="B373" s="46" t="s">
        <v>256</v>
      </c>
      <c r="C373" s="4" t="s">
        <v>29</v>
      </c>
      <c r="D373" s="5">
        <f>D374</f>
        <v>325</v>
      </c>
      <c r="E373" s="5">
        <f t="shared" ref="E373:F373" si="181">E374</f>
        <v>350</v>
      </c>
      <c r="F373" s="5">
        <f t="shared" si="181"/>
        <v>350</v>
      </c>
      <c r="G373" s="79"/>
      <c r="H373" s="79"/>
      <c r="I373" s="79"/>
    </row>
    <row r="374" spans="1:9" s="26" customFormat="1" ht="33.75" customHeight="1" x14ac:dyDescent="0.25">
      <c r="A374" s="3" t="s">
        <v>468</v>
      </c>
      <c r="B374" s="46" t="s">
        <v>256</v>
      </c>
      <c r="C374" s="4" t="s">
        <v>58</v>
      </c>
      <c r="D374" s="5">
        <v>325</v>
      </c>
      <c r="E374" s="5">
        <v>350</v>
      </c>
      <c r="F374" s="5">
        <v>350</v>
      </c>
      <c r="G374" s="79"/>
      <c r="H374" s="79"/>
      <c r="I374" s="79"/>
    </row>
    <row r="375" spans="1:9" s="26" customFormat="1" ht="33.75" customHeight="1" x14ac:dyDescent="0.25">
      <c r="A375" s="3" t="s">
        <v>683</v>
      </c>
      <c r="B375" s="46" t="s">
        <v>682</v>
      </c>
      <c r="C375" s="4" t="s">
        <v>29</v>
      </c>
      <c r="D375" s="5">
        <f>D376</f>
        <v>3298.6</v>
      </c>
      <c r="E375" s="5">
        <f t="shared" ref="E375:F375" si="182">E376</f>
        <v>2490</v>
      </c>
      <c r="F375" s="5">
        <f t="shared" si="182"/>
        <v>2275</v>
      </c>
      <c r="G375" s="79"/>
      <c r="H375" s="79"/>
      <c r="I375" s="79"/>
    </row>
    <row r="376" spans="1:9" s="26" customFormat="1" ht="33.75" customHeight="1" x14ac:dyDescent="0.25">
      <c r="A376" s="3" t="s">
        <v>468</v>
      </c>
      <c r="B376" s="46" t="s">
        <v>682</v>
      </c>
      <c r="C376" s="4" t="s">
        <v>58</v>
      </c>
      <c r="D376" s="5">
        <v>3298.6</v>
      </c>
      <c r="E376" s="5">
        <v>2490</v>
      </c>
      <c r="F376" s="5">
        <v>2275</v>
      </c>
      <c r="G376" s="79"/>
      <c r="H376" s="79"/>
      <c r="I376" s="79"/>
    </row>
    <row r="377" spans="1:9" s="26" customFormat="1" ht="33.75" customHeight="1" x14ac:dyDescent="0.25">
      <c r="A377" s="3" t="s">
        <v>685</v>
      </c>
      <c r="B377" s="46" t="s">
        <v>684</v>
      </c>
      <c r="C377" s="4" t="s">
        <v>29</v>
      </c>
      <c r="D377" s="5">
        <f>D378</f>
        <v>0</v>
      </c>
      <c r="E377" s="5">
        <f t="shared" ref="E377:F377" si="183">E378</f>
        <v>100</v>
      </c>
      <c r="F377" s="5">
        <f t="shared" si="183"/>
        <v>100</v>
      </c>
      <c r="G377" s="79"/>
      <c r="H377" s="79"/>
      <c r="I377" s="79"/>
    </row>
    <row r="378" spans="1:9" s="26" customFormat="1" ht="33.75" customHeight="1" x14ac:dyDescent="0.25">
      <c r="A378" s="3" t="s">
        <v>468</v>
      </c>
      <c r="B378" s="46" t="s">
        <v>684</v>
      </c>
      <c r="C378" s="4" t="s">
        <v>58</v>
      </c>
      <c r="D378" s="5">
        <v>0</v>
      </c>
      <c r="E378" s="5">
        <v>100</v>
      </c>
      <c r="F378" s="5">
        <v>100</v>
      </c>
      <c r="G378" s="79"/>
      <c r="H378" s="79"/>
      <c r="I378" s="79"/>
    </row>
    <row r="379" spans="1:9" s="26" customFormat="1" ht="33.75" customHeight="1" x14ac:dyDescent="0.25">
      <c r="A379" s="2" t="s">
        <v>687</v>
      </c>
      <c r="B379" s="46" t="s">
        <v>686</v>
      </c>
      <c r="C379" s="4" t="s">
        <v>29</v>
      </c>
      <c r="D379" s="5">
        <f>D380</f>
        <v>611.4</v>
      </c>
      <c r="E379" s="5">
        <f t="shared" ref="E379:F379" si="184">E380</f>
        <v>1260</v>
      </c>
      <c r="F379" s="5">
        <f t="shared" si="184"/>
        <v>1150</v>
      </c>
      <c r="G379" s="79"/>
      <c r="H379" s="79"/>
      <c r="I379" s="79"/>
    </row>
    <row r="380" spans="1:9" s="26" customFormat="1" ht="33.75" customHeight="1" x14ac:dyDescent="0.25">
      <c r="A380" s="3" t="s">
        <v>468</v>
      </c>
      <c r="B380" s="46" t="s">
        <v>686</v>
      </c>
      <c r="C380" s="4" t="s">
        <v>58</v>
      </c>
      <c r="D380" s="5">
        <v>611.4</v>
      </c>
      <c r="E380" s="5">
        <v>1260</v>
      </c>
      <c r="F380" s="5">
        <v>1150</v>
      </c>
      <c r="G380" s="79"/>
      <c r="H380" s="79"/>
      <c r="I380" s="79"/>
    </row>
    <row r="381" spans="1:9" s="26" customFormat="1" ht="33.75" customHeight="1" x14ac:dyDescent="0.25">
      <c r="A381" s="2" t="s">
        <v>689</v>
      </c>
      <c r="B381" s="46" t="s">
        <v>688</v>
      </c>
      <c r="C381" s="4" t="s">
        <v>29</v>
      </c>
      <c r="D381" s="5">
        <f>D382</f>
        <v>0</v>
      </c>
      <c r="E381" s="5">
        <f t="shared" ref="E381:F381" si="185">E382</f>
        <v>730</v>
      </c>
      <c r="F381" s="5">
        <f t="shared" si="185"/>
        <v>760</v>
      </c>
      <c r="G381" s="79"/>
      <c r="H381" s="79"/>
      <c r="I381" s="79"/>
    </row>
    <row r="382" spans="1:9" s="26" customFormat="1" ht="33.75" customHeight="1" x14ac:dyDescent="0.25">
      <c r="A382" s="3" t="s">
        <v>468</v>
      </c>
      <c r="B382" s="46" t="s">
        <v>688</v>
      </c>
      <c r="C382" s="4" t="s">
        <v>58</v>
      </c>
      <c r="D382" s="5">
        <v>0</v>
      </c>
      <c r="E382" s="5">
        <v>730</v>
      </c>
      <c r="F382" s="5">
        <v>760</v>
      </c>
      <c r="G382" s="79"/>
      <c r="H382" s="79"/>
      <c r="I382" s="79"/>
    </row>
    <row r="383" spans="1:9" s="26" customFormat="1" ht="36" customHeight="1" x14ac:dyDescent="0.25">
      <c r="A383" s="8" t="s">
        <v>258</v>
      </c>
      <c r="B383" s="61" t="s">
        <v>257</v>
      </c>
      <c r="C383" s="4" t="s">
        <v>29</v>
      </c>
      <c r="D383" s="10">
        <f>D384</f>
        <v>16500</v>
      </c>
      <c r="E383" s="10">
        <f t="shared" ref="E383:F383" si="186">E384</f>
        <v>27750</v>
      </c>
      <c r="F383" s="10">
        <f t="shared" si="186"/>
        <v>29305.1</v>
      </c>
      <c r="G383" s="79"/>
      <c r="H383" s="79"/>
      <c r="I383" s="79"/>
    </row>
    <row r="384" spans="1:9" s="26" customFormat="1" ht="70.5" customHeight="1" x14ac:dyDescent="0.25">
      <c r="A384" s="31" t="s">
        <v>260</v>
      </c>
      <c r="B384" s="46" t="s">
        <v>259</v>
      </c>
      <c r="C384" s="4" t="s">
        <v>29</v>
      </c>
      <c r="D384" s="5">
        <f>D385+D387</f>
        <v>16500</v>
      </c>
      <c r="E384" s="5">
        <f t="shared" ref="E384:F384" si="187">E385+E387</f>
        <v>27750</v>
      </c>
      <c r="F384" s="5">
        <f t="shared" si="187"/>
        <v>29305.1</v>
      </c>
      <c r="G384" s="79"/>
      <c r="H384" s="79"/>
      <c r="I384" s="79"/>
    </row>
    <row r="385" spans="1:9" s="26" customFormat="1" ht="18" customHeight="1" x14ac:dyDescent="0.25">
      <c r="A385" s="3" t="s">
        <v>262</v>
      </c>
      <c r="B385" s="46" t="s">
        <v>261</v>
      </c>
      <c r="C385" s="4" t="s">
        <v>29</v>
      </c>
      <c r="D385" s="5">
        <f>D386</f>
        <v>16000</v>
      </c>
      <c r="E385" s="5">
        <f t="shared" ref="E385:F385" si="188">E386</f>
        <v>17600</v>
      </c>
      <c r="F385" s="5">
        <f t="shared" si="188"/>
        <v>17192.099999999999</v>
      </c>
      <c r="G385" s="79"/>
      <c r="H385" s="79"/>
      <c r="I385" s="79"/>
    </row>
    <row r="386" spans="1:9" s="26" customFormat="1" ht="42" customHeight="1" x14ac:dyDescent="0.25">
      <c r="A386" s="3" t="s">
        <v>468</v>
      </c>
      <c r="B386" s="36" t="s">
        <v>261</v>
      </c>
      <c r="C386" s="4" t="s">
        <v>58</v>
      </c>
      <c r="D386" s="5">
        <v>16000</v>
      </c>
      <c r="E386" s="5">
        <v>17600</v>
      </c>
      <c r="F386" s="5">
        <v>17192.099999999999</v>
      </c>
      <c r="G386" s="79"/>
      <c r="H386" s="79"/>
      <c r="I386" s="79"/>
    </row>
    <row r="387" spans="1:9" s="26" customFormat="1" ht="18" customHeight="1" x14ac:dyDescent="0.25">
      <c r="A387" s="3" t="s">
        <v>264</v>
      </c>
      <c r="B387" s="36" t="s">
        <v>263</v>
      </c>
      <c r="C387" s="4" t="s">
        <v>29</v>
      </c>
      <c r="D387" s="5">
        <f>D388</f>
        <v>500</v>
      </c>
      <c r="E387" s="5">
        <f t="shared" ref="E387:F387" si="189">E388</f>
        <v>10150</v>
      </c>
      <c r="F387" s="5">
        <f t="shared" si="189"/>
        <v>12113</v>
      </c>
      <c r="G387" s="79"/>
      <c r="H387" s="79"/>
      <c r="I387" s="79"/>
    </row>
    <row r="388" spans="1:9" s="26" customFormat="1" ht="37.5" customHeight="1" x14ac:dyDescent="0.25">
      <c r="A388" s="3" t="s">
        <v>468</v>
      </c>
      <c r="B388" s="36" t="s">
        <v>263</v>
      </c>
      <c r="C388" s="4" t="s">
        <v>58</v>
      </c>
      <c r="D388" s="5">
        <v>500</v>
      </c>
      <c r="E388" s="5">
        <v>10150</v>
      </c>
      <c r="F388" s="5">
        <v>12113</v>
      </c>
      <c r="G388" s="79"/>
      <c r="H388" s="79"/>
      <c r="I388" s="79"/>
    </row>
    <row r="389" spans="1:9" s="12" customFormat="1" ht="34.5" customHeight="1" x14ac:dyDescent="0.25">
      <c r="A389" s="1" t="s">
        <v>654</v>
      </c>
      <c r="B389" s="61" t="s">
        <v>202</v>
      </c>
      <c r="C389" s="4" t="s">
        <v>29</v>
      </c>
      <c r="D389" s="10">
        <f>D390</f>
        <v>14323</v>
      </c>
      <c r="E389" s="10">
        <f t="shared" ref="E389:F389" si="190">E390</f>
        <v>14429.5</v>
      </c>
      <c r="F389" s="10">
        <f t="shared" si="190"/>
        <v>14540.8</v>
      </c>
      <c r="G389" s="11"/>
      <c r="H389" s="11"/>
      <c r="I389" s="11"/>
    </row>
    <row r="390" spans="1:9" ht="38.25" customHeight="1" x14ac:dyDescent="0.25">
      <c r="A390" s="1" t="s">
        <v>655</v>
      </c>
      <c r="B390" s="61" t="s">
        <v>657</v>
      </c>
      <c r="C390" s="4" t="s">
        <v>29</v>
      </c>
      <c r="D390" s="5">
        <f>D391+D395</f>
        <v>14323</v>
      </c>
      <c r="E390" s="5">
        <f>E391+E395</f>
        <v>14429.5</v>
      </c>
      <c r="F390" s="5">
        <f>F391+F395</f>
        <v>14540.8</v>
      </c>
    </row>
    <row r="391" spans="1:9" s="21" customFormat="1" ht="49.5" customHeight="1" x14ac:dyDescent="0.25">
      <c r="A391" s="22" t="s">
        <v>656</v>
      </c>
      <c r="B391" s="59" t="s">
        <v>658</v>
      </c>
      <c r="C391" s="4" t="s">
        <v>29</v>
      </c>
      <c r="D391" s="24">
        <f>D392</f>
        <v>11803</v>
      </c>
      <c r="E391" s="24">
        <f t="shared" ref="E391:F391" si="191">E392</f>
        <v>11811.300000000001</v>
      </c>
      <c r="F391" s="24">
        <f t="shared" si="191"/>
        <v>11819.9</v>
      </c>
      <c r="G391" s="20"/>
      <c r="H391" s="20"/>
      <c r="I391" s="20"/>
    </row>
    <row r="392" spans="1:9" ht="36" customHeight="1" x14ac:dyDescent="0.25">
      <c r="A392" s="2" t="s">
        <v>660</v>
      </c>
      <c r="B392" s="46" t="s">
        <v>659</v>
      </c>
      <c r="C392" s="4" t="s">
        <v>29</v>
      </c>
      <c r="D392" s="24">
        <f>D393+D394</f>
        <v>11803</v>
      </c>
      <c r="E392" s="24">
        <f t="shared" ref="E392:F392" si="192">E393+E394</f>
        <v>11811.300000000001</v>
      </c>
      <c r="F392" s="24">
        <f t="shared" si="192"/>
        <v>11819.9</v>
      </c>
    </row>
    <row r="393" spans="1:9" ht="49.5" customHeight="1" x14ac:dyDescent="0.25">
      <c r="A393" s="3" t="s">
        <v>467</v>
      </c>
      <c r="B393" s="46" t="s">
        <v>659</v>
      </c>
      <c r="C393" s="4" t="s">
        <v>57</v>
      </c>
      <c r="D393" s="24">
        <v>11596.1</v>
      </c>
      <c r="E393" s="24">
        <v>11596.1</v>
      </c>
      <c r="F393" s="24">
        <v>11596.1</v>
      </c>
    </row>
    <row r="394" spans="1:9" ht="39" customHeight="1" x14ac:dyDescent="0.25">
      <c r="A394" s="3" t="s">
        <v>468</v>
      </c>
      <c r="B394" s="46" t="s">
        <v>659</v>
      </c>
      <c r="C394" s="4" t="s">
        <v>58</v>
      </c>
      <c r="D394" s="24">
        <v>206.9</v>
      </c>
      <c r="E394" s="24">
        <v>215.2</v>
      </c>
      <c r="F394" s="24">
        <v>223.8</v>
      </c>
    </row>
    <row r="395" spans="1:9" ht="35.25" customHeight="1" x14ac:dyDescent="0.25">
      <c r="A395" s="33" t="s">
        <v>662</v>
      </c>
      <c r="B395" s="59" t="s">
        <v>661</v>
      </c>
      <c r="C395" s="4" t="s">
        <v>29</v>
      </c>
      <c r="D395" s="5">
        <f>D396</f>
        <v>2520</v>
      </c>
      <c r="E395" s="5">
        <f t="shared" ref="E395:F395" si="193">E396</f>
        <v>2618.1999999999998</v>
      </c>
      <c r="F395" s="5">
        <f t="shared" si="193"/>
        <v>2720.9</v>
      </c>
    </row>
    <row r="396" spans="1:9" ht="35.25" customHeight="1" x14ac:dyDescent="0.25">
      <c r="A396" s="3" t="s">
        <v>664</v>
      </c>
      <c r="B396" s="46" t="s">
        <v>663</v>
      </c>
      <c r="C396" s="4" t="s">
        <v>29</v>
      </c>
      <c r="D396" s="5">
        <f>D397</f>
        <v>2520</v>
      </c>
      <c r="E396" s="5">
        <f t="shared" ref="E396:F396" si="194">E397</f>
        <v>2618.1999999999998</v>
      </c>
      <c r="F396" s="5">
        <f t="shared" si="194"/>
        <v>2720.9</v>
      </c>
    </row>
    <row r="397" spans="1:9" ht="35.25" customHeight="1" x14ac:dyDescent="0.25">
      <c r="A397" s="3" t="s">
        <v>468</v>
      </c>
      <c r="B397" s="46" t="s">
        <v>663</v>
      </c>
      <c r="C397" s="4" t="s">
        <v>58</v>
      </c>
      <c r="D397" s="5">
        <v>2520</v>
      </c>
      <c r="E397" s="5">
        <v>2618.1999999999998</v>
      </c>
      <c r="F397" s="5">
        <v>2720.9</v>
      </c>
    </row>
    <row r="398" spans="1:9" ht="82.5" customHeight="1" x14ac:dyDescent="0.25">
      <c r="A398" s="40" t="s">
        <v>690</v>
      </c>
      <c r="B398" s="61" t="s">
        <v>188</v>
      </c>
      <c r="C398" s="4" t="s">
        <v>29</v>
      </c>
      <c r="D398" s="10">
        <f>D399</f>
        <v>2448</v>
      </c>
      <c r="E398" s="10">
        <f t="shared" ref="E398:F398" si="195">E399</f>
        <v>2773.8</v>
      </c>
      <c r="F398" s="10">
        <f t="shared" si="195"/>
        <v>5243.8</v>
      </c>
    </row>
    <row r="399" spans="1:9" s="12" customFormat="1" ht="84.75" customHeight="1" x14ac:dyDescent="0.25">
      <c r="A399" s="40" t="s">
        <v>691</v>
      </c>
      <c r="B399" s="61" t="s">
        <v>189</v>
      </c>
      <c r="C399" s="9" t="s">
        <v>29</v>
      </c>
      <c r="D399" s="10">
        <f>D400+D413</f>
        <v>2448</v>
      </c>
      <c r="E399" s="10">
        <f t="shared" ref="E399:F399" si="196">E400+E413</f>
        <v>2773.8</v>
      </c>
      <c r="F399" s="10">
        <f t="shared" si="196"/>
        <v>5243.8</v>
      </c>
      <c r="G399" s="11"/>
      <c r="H399" s="11"/>
      <c r="I399" s="11"/>
    </row>
    <row r="400" spans="1:9" ht="36" customHeight="1" x14ac:dyDescent="0.25">
      <c r="A400" s="33" t="s">
        <v>309</v>
      </c>
      <c r="B400" s="59" t="s">
        <v>310</v>
      </c>
      <c r="C400" s="4" t="s">
        <v>29</v>
      </c>
      <c r="D400" s="5">
        <f>D401+D404+D407+D409+D411</f>
        <v>2444</v>
      </c>
      <c r="E400" s="5">
        <f t="shared" ref="E400:F400" si="197">E401+E404+E407+E409+E411</f>
        <v>2768.8</v>
      </c>
      <c r="F400" s="5">
        <f t="shared" si="197"/>
        <v>5238.8</v>
      </c>
    </row>
    <row r="401" spans="1:6" ht="50.25" customHeight="1" x14ac:dyDescent="0.25">
      <c r="A401" s="2" t="s">
        <v>692</v>
      </c>
      <c r="B401" s="46" t="s">
        <v>311</v>
      </c>
      <c r="C401" s="4" t="s">
        <v>29</v>
      </c>
      <c r="D401" s="5">
        <f>D402+D403</f>
        <v>2310</v>
      </c>
      <c r="E401" s="5">
        <f t="shared" ref="E401:F401" si="198">E402+E403</f>
        <v>2633.8</v>
      </c>
      <c r="F401" s="5">
        <f t="shared" si="198"/>
        <v>5084.8</v>
      </c>
    </row>
    <row r="402" spans="1:6" ht="32.25" customHeight="1" x14ac:dyDescent="0.25">
      <c r="A402" s="3" t="s">
        <v>468</v>
      </c>
      <c r="B402" s="46" t="s">
        <v>311</v>
      </c>
      <c r="C402" s="4" t="s">
        <v>58</v>
      </c>
      <c r="D402" s="5">
        <v>765</v>
      </c>
      <c r="E402" s="5">
        <v>724.8</v>
      </c>
      <c r="F402" s="5">
        <v>724.8</v>
      </c>
    </row>
    <row r="403" spans="1:6" ht="38.25" customHeight="1" x14ac:dyDescent="0.25">
      <c r="A403" s="3" t="s">
        <v>469</v>
      </c>
      <c r="B403" s="36" t="s">
        <v>311</v>
      </c>
      <c r="C403" s="4" t="s">
        <v>65</v>
      </c>
      <c r="D403" s="5">
        <v>1545</v>
      </c>
      <c r="E403" s="5">
        <v>1909</v>
      </c>
      <c r="F403" s="5">
        <v>4360</v>
      </c>
    </row>
    <row r="404" spans="1:6" ht="38.25" customHeight="1" x14ac:dyDescent="0.25">
      <c r="A404" s="2" t="s">
        <v>694</v>
      </c>
      <c r="B404" s="46" t="s">
        <v>693</v>
      </c>
      <c r="C404" s="4" t="s">
        <v>29</v>
      </c>
      <c r="D404" s="5">
        <f>D405+D406</f>
        <v>54</v>
      </c>
      <c r="E404" s="5">
        <f t="shared" ref="E404:F404" si="199">E405+E406</f>
        <v>54</v>
      </c>
      <c r="F404" s="5">
        <f t="shared" si="199"/>
        <v>100</v>
      </c>
    </row>
    <row r="405" spans="1:6" ht="38.25" customHeight="1" x14ac:dyDescent="0.25">
      <c r="A405" s="3" t="s">
        <v>468</v>
      </c>
      <c r="B405" s="46" t="s">
        <v>693</v>
      </c>
      <c r="C405" s="4" t="s">
        <v>58</v>
      </c>
      <c r="D405" s="5">
        <v>4</v>
      </c>
      <c r="E405" s="5">
        <v>4</v>
      </c>
      <c r="F405" s="5">
        <v>0</v>
      </c>
    </row>
    <row r="406" spans="1:6" ht="38.25" customHeight="1" x14ac:dyDescent="0.25">
      <c r="A406" s="3" t="s">
        <v>469</v>
      </c>
      <c r="B406" s="46" t="s">
        <v>693</v>
      </c>
      <c r="C406" s="4" t="s">
        <v>65</v>
      </c>
      <c r="D406" s="5">
        <v>50</v>
      </c>
      <c r="E406" s="5">
        <v>50</v>
      </c>
      <c r="F406" s="5">
        <v>100</v>
      </c>
    </row>
    <row r="407" spans="1:6" ht="38.25" customHeight="1" x14ac:dyDescent="0.25">
      <c r="A407" s="2" t="s">
        <v>696</v>
      </c>
      <c r="B407" s="46" t="s">
        <v>695</v>
      </c>
      <c r="C407" s="4" t="s">
        <v>29</v>
      </c>
      <c r="D407" s="5">
        <f>D408</f>
        <v>63</v>
      </c>
      <c r="E407" s="5">
        <f t="shared" ref="E407:F407" si="200">E408</f>
        <v>64</v>
      </c>
      <c r="F407" s="5">
        <f t="shared" si="200"/>
        <v>35</v>
      </c>
    </row>
    <row r="408" spans="1:6" ht="38.25" customHeight="1" x14ac:dyDescent="0.25">
      <c r="A408" s="3" t="s">
        <v>468</v>
      </c>
      <c r="B408" s="46" t="s">
        <v>695</v>
      </c>
      <c r="C408" s="4" t="s">
        <v>58</v>
      </c>
      <c r="D408" s="5">
        <v>63</v>
      </c>
      <c r="E408" s="5">
        <v>64</v>
      </c>
      <c r="F408" s="5">
        <v>35</v>
      </c>
    </row>
    <row r="409" spans="1:6" ht="38.25" customHeight="1" x14ac:dyDescent="0.25">
      <c r="A409" s="2" t="s">
        <v>698</v>
      </c>
      <c r="B409" s="46" t="s">
        <v>697</v>
      </c>
      <c r="C409" s="4" t="s">
        <v>29</v>
      </c>
      <c r="D409" s="5">
        <f>D410</f>
        <v>10</v>
      </c>
      <c r="E409" s="5">
        <f t="shared" ref="E409:F409" si="201">E410</f>
        <v>10</v>
      </c>
      <c r="F409" s="5">
        <f t="shared" si="201"/>
        <v>10</v>
      </c>
    </row>
    <row r="410" spans="1:6" ht="38.25" customHeight="1" x14ac:dyDescent="0.25">
      <c r="A410" s="3" t="s">
        <v>468</v>
      </c>
      <c r="B410" s="46" t="s">
        <v>697</v>
      </c>
      <c r="C410" s="4" t="s">
        <v>58</v>
      </c>
      <c r="D410" s="5">
        <v>10</v>
      </c>
      <c r="E410" s="5">
        <v>10</v>
      </c>
      <c r="F410" s="5">
        <v>10</v>
      </c>
    </row>
    <row r="411" spans="1:6" ht="38.25" customHeight="1" x14ac:dyDescent="0.25">
      <c r="A411" s="2" t="s">
        <v>700</v>
      </c>
      <c r="B411" s="46" t="s">
        <v>699</v>
      </c>
      <c r="C411" s="4" t="s">
        <v>29</v>
      </c>
      <c r="D411" s="5">
        <f>D412</f>
        <v>7</v>
      </c>
      <c r="E411" s="5">
        <f t="shared" ref="E411:F411" si="202">E412</f>
        <v>7</v>
      </c>
      <c r="F411" s="5">
        <f t="shared" si="202"/>
        <v>9</v>
      </c>
    </row>
    <row r="412" spans="1:6" ht="38.25" customHeight="1" x14ac:dyDescent="0.25">
      <c r="A412" s="3" t="s">
        <v>468</v>
      </c>
      <c r="B412" s="46" t="s">
        <v>699</v>
      </c>
      <c r="C412" s="4" t="s">
        <v>58</v>
      </c>
      <c r="D412" s="5">
        <v>7</v>
      </c>
      <c r="E412" s="5">
        <v>7</v>
      </c>
      <c r="F412" s="5">
        <v>9</v>
      </c>
    </row>
    <row r="413" spans="1:6" ht="42.75" customHeight="1" x14ac:dyDescent="0.25">
      <c r="A413" s="22" t="s">
        <v>312</v>
      </c>
      <c r="B413" s="59" t="s">
        <v>313</v>
      </c>
      <c r="C413" s="4" t="s">
        <v>29</v>
      </c>
      <c r="D413" s="5">
        <f>D414</f>
        <v>4</v>
      </c>
      <c r="E413" s="5">
        <f t="shared" ref="E413:F413" si="203">E414</f>
        <v>5</v>
      </c>
      <c r="F413" s="5">
        <f t="shared" si="203"/>
        <v>5</v>
      </c>
    </row>
    <row r="414" spans="1:6" ht="42.75" customHeight="1" x14ac:dyDescent="0.25">
      <c r="A414" s="2" t="s">
        <v>314</v>
      </c>
      <c r="B414" s="46" t="s">
        <v>315</v>
      </c>
      <c r="C414" s="4" t="s">
        <v>29</v>
      </c>
      <c r="D414" s="5">
        <f>D415</f>
        <v>4</v>
      </c>
      <c r="E414" s="5">
        <f t="shared" ref="E414:F414" si="204">E415</f>
        <v>5</v>
      </c>
      <c r="F414" s="5">
        <f t="shared" si="204"/>
        <v>5</v>
      </c>
    </row>
    <row r="415" spans="1:6" ht="27" customHeight="1" x14ac:dyDescent="0.25">
      <c r="A415" s="3" t="s">
        <v>468</v>
      </c>
      <c r="B415" s="36" t="s">
        <v>315</v>
      </c>
      <c r="C415" s="4" t="s">
        <v>58</v>
      </c>
      <c r="D415" s="5">
        <v>4</v>
      </c>
      <c r="E415" s="5">
        <v>5</v>
      </c>
      <c r="F415" s="5">
        <v>5</v>
      </c>
    </row>
    <row r="416" spans="1:6" ht="39.75" customHeight="1" x14ac:dyDescent="0.25">
      <c r="A416" s="1" t="s">
        <v>517</v>
      </c>
      <c r="B416" s="34" t="s">
        <v>191</v>
      </c>
      <c r="C416" s="4" t="s">
        <v>29</v>
      </c>
      <c r="D416" s="10">
        <f>D417</f>
        <v>725</v>
      </c>
      <c r="E416" s="10">
        <f t="shared" ref="E416:F416" si="205">E417</f>
        <v>754</v>
      </c>
      <c r="F416" s="10">
        <f t="shared" si="205"/>
        <v>784.2</v>
      </c>
    </row>
    <row r="417" spans="1:9" s="12" customFormat="1" ht="50.25" customHeight="1" x14ac:dyDescent="0.25">
      <c r="A417" s="1" t="s">
        <v>518</v>
      </c>
      <c r="B417" s="34" t="s">
        <v>192</v>
      </c>
      <c r="C417" s="9" t="s">
        <v>29</v>
      </c>
      <c r="D417" s="10">
        <f>D418+D423</f>
        <v>725</v>
      </c>
      <c r="E417" s="10">
        <f t="shared" ref="E417:F417" si="206">E418+E423</f>
        <v>754</v>
      </c>
      <c r="F417" s="10">
        <f t="shared" si="206"/>
        <v>784.2</v>
      </c>
      <c r="G417" s="11"/>
      <c r="H417" s="11"/>
      <c r="I417" s="11"/>
    </row>
    <row r="418" spans="1:9" ht="53.25" customHeight="1" x14ac:dyDescent="0.25">
      <c r="A418" s="22" t="s">
        <v>519</v>
      </c>
      <c r="B418" s="35" t="s">
        <v>422</v>
      </c>
      <c r="C418" s="4" t="s">
        <v>29</v>
      </c>
      <c r="D418" s="5">
        <f>D419+D421</f>
        <v>680</v>
      </c>
      <c r="E418" s="5">
        <f t="shared" ref="E418:F418" si="207">E419+E421</f>
        <v>708</v>
      </c>
      <c r="F418" s="5">
        <f t="shared" si="207"/>
        <v>737.2</v>
      </c>
    </row>
    <row r="419" spans="1:9" ht="32.25" customHeight="1" x14ac:dyDescent="0.25">
      <c r="A419" s="2" t="s">
        <v>520</v>
      </c>
      <c r="B419" s="36" t="s">
        <v>423</v>
      </c>
      <c r="C419" s="4" t="s">
        <v>29</v>
      </c>
      <c r="D419" s="5">
        <f>D420</f>
        <v>50</v>
      </c>
      <c r="E419" s="5">
        <f t="shared" ref="E419:F419" si="208">E420</f>
        <v>68</v>
      </c>
      <c r="F419" s="5">
        <f t="shared" si="208"/>
        <v>87.2</v>
      </c>
    </row>
    <row r="420" spans="1:9" ht="32.25" customHeight="1" x14ac:dyDescent="0.25">
      <c r="A420" s="3" t="s">
        <v>60</v>
      </c>
      <c r="B420" s="36" t="s">
        <v>423</v>
      </c>
      <c r="C420" s="4" t="s">
        <v>59</v>
      </c>
      <c r="D420" s="5">
        <v>50</v>
      </c>
      <c r="E420" s="5">
        <v>68</v>
      </c>
      <c r="F420" s="5">
        <v>87.2</v>
      </c>
    </row>
    <row r="421" spans="1:9" ht="32.25" customHeight="1" x14ac:dyDescent="0.25">
      <c r="A421" s="2" t="s">
        <v>522</v>
      </c>
      <c r="B421" s="36" t="s">
        <v>521</v>
      </c>
      <c r="C421" s="4" t="s">
        <v>29</v>
      </c>
      <c r="D421" s="5">
        <f>D422</f>
        <v>630</v>
      </c>
      <c r="E421" s="5">
        <f>E422</f>
        <v>640</v>
      </c>
      <c r="F421" s="5">
        <f>F422</f>
        <v>650</v>
      </c>
    </row>
    <row r="422" spans="1:9" ht="32.25" customHeight="1" x14ac:dyDescent="0.25">
      <c r="A422" s="3" t="s">
        <v>469</v>
      </c>
      <c r="B422" s="36" t="s">
        <v>521</v>
      </c>
      <c r="C422" s="4" t="s">
        <v>65</v>
      </c>
      <c r="D422" s="5">
        <v>630</v>
      </c>
      <c r="E422" s="5">
        <v>640</v>
      </c>
      <c r="F422" s="5">
        <v>650</v>
      </c>
    </row>
    <row r="423" spans="1:9" ht="32.25" customHeight="1" x14ac:dyDescent="0.25">
      <c r="A423" s="22" t="s">
        <v>523</v>
      </c>
      <c r="B423" s="35" t="s">
        <v>342</v>
      </c>
      <c r="C423" s="4" t="s">
        <v>29</v>
      </c>
      <c r="D423" s="5">
        <f>D424</f>
        <v>45</v>
      </c>
      <c r="E423" s="5">
        <f t="shared" ref="E423:F424" si="209">E424</f>
        <v>46</v>
      </c>
      <c r="F423" s="5">
        <f t="shared" si="209"/>
        <v>47</v>
      </c>
    </row>
    <row r="424" spans="1:9" ht="32.25" customHeight="1" x14ac:dyDescent="0.25">
      <c r="A424" s="2" t="s">
        <v>524</v>
      </c>
      <c r="B424" s="36" t="s">
        <v>343</v>
      </c>
      <c r="C424" s="4" t="s">
        <v>29</v>
      </c>
      <c r="D424" s="5">
        <f>D425</f>
        <v>45</v>
      </c>
      <c r="E424" s="5">
        <f t="shared" si="209"/>
        <v>46</v>
      </c>
      <c r="F424" s="5">
        <f t="shared" si="209"/>
        <v>47</v>
      </c>
    </row>
    <row r="425" spans="1:9" ht="32.25" customHeight="1" x14ac:dyDescent="0.25">
      <c r="A425" s="3" t="s">
        <v>468</v>
      </c>
      <c r="B425" s="36" t="s">
        <v>343</v>
      </c>
      <c r="C425" s="4" t="s">
        <v>58</v>
      </c>
      <c r="D425" s="5">
        <v>45</v>
      </c>
      <c r="E425" s="5">
        <v>46</v>
      </c>
      <c r="F425" s="5">
        <v>47</v>
      </c>
    </row>
    <row r="426" spans="1:9" ht="52.5" customHeight="1" x14ac:dyDescent="0.25">
      <c r="A426" s="1" t="s">
        <v>574</v>
      </c>
      <c r="B426" s="34" t="s">
        <v>193</v>
      </c>
      <c r="C426" s="4" t="s">
        <v>29</v>
      </c>
      <c r="D426" s="10">
        <f>D427</f>
        <v>102</v>
      </c>
      <c r="E426" s="10">
        <f t="shared" ref="E426:F426" si="210">E427</f>
        <v>201</v>
      </c>
      <c r="F426" s="10">
        <f t="shared" si="210"/>
        <v>201</v>
      </c>
    </row>
    <row r="427" spans="1:9" ht="51.75" customHeight="1" x14ac:dyDescent="0.25">
      <c r="A427" s="1" t="s">
        <v>575</v>
      </c>
      <c r="B427" s="34" t="s">
        <v>194</v>
      </c>
      <c r="C427" s="4" t="s">
        <v>29</v>
      </c>
      <c r="D427" s="5">
        <f>D428</f>
        <v>102</v>
      </c>
      <c r="E427" s="5">
        <f t="shared" ref="E427:F427" si="211">E428</f>
        <v>201</v>
      </c>
      <c r="F427" s="5">
        <f t="shared" si="211"/>
        <v>201</v>
      </c>
    </row>
    <row r="428" spans="1:9" ht="32.25" customHeight="1" x14ac:dyDescent="0.25">
      <c r="A428" s="33" t="s">
        <v>190</v>
      </c>
      <c r="B428" s="35" t="s">
        <v>195</v>
      </c>
      <c r="C428" s="4" t="s">
        <v>29</v>
      </c>
      <c r="D428" s="5">
        <f>D429</f>
        <v>102</v>
      </c>
      <c r="E428" s="5">
        <f t="shared" ref="E428:F428" si="212">E429</f>
        <v>201</v>
      </c>
      <c r="F428" s="5">
        <f t="shared" si="212"/>
        <v>201</v>
      </c>
    </row>
    <row r="429" spans="1:9" ht="25.5" customHeight="1" x14ac:dyDescent="0.25">
      <c r="A429" s="2" t="s">
        <v>80</v>
      </c>
      <c r="B429" s="36" t="s">
        <v>196</v>
      </c>
      <c r="C429" s="4" t="s">
        <v>29</v>
      </c>
      <c r="D429" s="5">
        <f>D430</f>
        <v>102</v>
      </c>
      <c r="E429" s="5">
        <f t="shared" ref="E429:F429" si="213">E430</f>
        <v>201</v>
      </c>
      <c r="F429" s="5">
        <f t="shared" si="213"/>
        <v>201</v>
      </c>
    </row>
    <row r="430" spans="1:9" ht="36" customHeight="1" x14ac:dyDescent="0.25">
      <c r="A430" s="3" t="s">
        <v>468</v>
      </c>
      <c r="B430" s="36" t="s">
        <v>196</v>
      </c>
      <c r="C430" s="4" t="s">
        <v>58</v>
      </c>
      <c r="D430" s="5">
        <v>102</v>
      </c>
      <c r="E430" s="5">
        <v>201</v>
      </c>
      <c r="F430" s="5">
        <v>201</v>
      </c>
    </row>
    <row r="431" spans="1:9" ht="67.5" customHeight="1" x14ac:dyDescent="0.25">
      <c r="A431" s="1" t="s">
        <v>595</v>
      </c>
      <c r="B431" s="34" t="s">
        <v>197</v>
      </c>
      <c r="C431" s="4" t="s">
        <v>29</v>
      </c>
      <c r="D431" s="10">
        <f>D432+D444</f>
        <v>5135</v>
      </c>
      <c r="E431" s="10">
        <f>E432+E444</f>
        <v>6092</v>
      </c>
      <c r="F431" s="10">
        <f>F432+F444</f>
        <v>3423</v>
      </c>
    </row>
    <row r="432" spans="1:9" ht="37.5" customHeight="1" x14ac:dyDescent="0.25">
      <c r="A432" s="1" t="s">
        <v>265</v>
      </c>
      <c r="B432" s="34" t="s">
        <v>198</v>
      </c>
      <c r="C432" s="4" t="s">
        <v>29</v>
      </c>
      <c r="D432" s="10">
        <f>D433+D441</f>
        <v>2989</v>
      </c>
      <c r="E432" s="10">
        <f>E433+E441</f>
        <v>780</v>
      </c>
      <c r="F432" s="10">
        <f>F433+F441</f>
        <v>780</v>
      </c>
    </row>
    <row r="433" spans="1:6" ht="41.25" customHeight="1" x14ac:dyDescent="0.25">
      <c r="A433" s="33" t="s">
        <v>385</v>
      </c>
      <c r="B433" s="35" t="s">
        <v>596</v>
      </c>
      <c r="C433" s="4" t="s">
        <v>29</v>
      </c>
      <c r="D433" s="5">
        <f>D434+D436+D439</f>
        <v>2989</v>
      </c>
      <c r="E433" s="5">
        <f t="shared" ref="E433:F433" si="214">E434+E436+E439</f>
        <v>680</v>
      </c>
      <c r="F433" s="5">
        <f t="shared" si="214"/>
        <v>680</v>
      </c>
    </row>
    <row r="434" spans="1:6" ht="21.75" customHeight="1" x14ac:dyDescent="0.25">
      <c r="A434" s="2" t="s">
        <v>266</v>
      </c>
      <c r="B434" s="36" t="s">
        <v>597</v>
      </c>
      <c r="C434" s="4" t="s">
        <v>29</v>
      </c>
      <c r="D434" s="5">
        <f>D435</f>
        <v>48</v>
      </c>
      <c r="E434" s="5">
        <f t="shared" ref="E434:F434" si="215">E435</f>
        <v>0</v>
      </c>
      <c r="F434" s="5">
        <f t="shared" si="215"/>
        <v>0</v>
      </c>
    </row>
    <row r="435" spans="1:6" ht="31.5" customHeight="1" x14ac:dyDescent="0.25">
      <c r="A435" s="3" t="s">
        <v>468</v>
      </c>
      <c r="B435" s="36" t="s">
        <v>597</v>
      </c>
      <c r="C435" s="4" t="s">
        <v>58</v>
      </c>
      <c r="D435" s="5">
        <v>48</v>
      </c>
      <c r="E435" s="5">
        <v>0</v>
      </c>
      <c r="F435" s="5">
        <v>0</v>
      </c>
    </row>
    <row r="436" spans="1:6" ht="37.5" customHeight="1" x14ac:dyDescent="0.25">
      <c r="A436" s="2" t="s">
        <v>267</v>
      </c>
      <c r="B436" s="36" t="s">
        <v>598</v>
      </c>
      <c r="C436" s="4" t="s">
        <v>29</v>
      </c>
      <c r="D436" s="5">
        <f>D437+D438</f>
        <v>2891</v>
      </c>
      <c r="E436" s="5">
        <f t="shared" ref="E436:F436" si="216">E437+E438</f>
        <v>680</v>
      </c>
      <c r="F436" s="5">
        <f t="shared" si="216"/>
        <v>680</v>
      </c>
    </row>
    <row r="437" spans="1:6" ht="32.25" customHeight="1" x14ac:dyDescent="0.25">
      <c r="A437" s="3" t="s">
        <v>468</v>
      </c>
      <c r="B437" s="36" t="s">
        <v>598</v>
      </c>
      <c r="C437" s="4" t="s">
        <v>58</v>
      </c>
      <c r="D437" s="5">
        <v>643.79999999999995</v>
      </c>
      <c r="E437" s="5">
        <v>680</v>
      </c>
      <c r="F437" s="5">
        <v>680</v>
      </c>
    </row>
    <row r="438" spans="1:6" ht="21.75" customHeight="1" x14ac:dyDescent="0.25">
      <c r="A438" s="164" t="s">
        <v>60</v>
      </c>
      <c r="B438" s="36" t="s">
        <v>598</v>
      </c>
      <c r="C438" s="4" t="s">
        <v>59</v>
      </c>
      <c r="D438" s="5">
        <v>2247.1999999999998</v>
      </c>
      <c r="E438" s="5">
        <v>0</v>
      </c>
      <c r="F438" s="5">
        <v>0</v>
      </c>
    </row>
    <row r="439" spans="1:6" ht="21.75" customHeight="1" x14ac:dyDescent="0.25">
      <c r="A439" s="2" t="s">
        <v>599</v>
      </c>
      <c r="B439" s="36" t="s">
        <v>600</v>
      </c>
      <c r="C439" s="4" t="s">
        <v>29</v>
      </c>
      <c r="D439" s="5">
        <f>D440</f>
        <v>50</v>
      </c>
      <c r="E439" s="5">
        <f t="shared" ref="E439:F439" si="217">E440</f>
        <v>0</v>
      </c>
      <c r="F439" s="5">
        <f t="shared" si="217"/>
        <v>0</v>
      </c>
    </row>
    <row r="440" spans="1:6" ht="21.75" customHeight="1" x14ac:dyDescent="0.25">
      <c r="A440" s="3" t="s">
        <v>95</v>
      </c>
      <c r="B440" s="36" t="s">
        <v>600</v>
      </c>
      <c r="C440" s="4" t="s">
        <v>66</v>
      </c>
      <c r="D440" s="5">
        <v>50</v>
      </c>
      <c r="E440" s="5">
        <v>0</v>
      </c>
      <c r="F440" s="5">
        <v>0</v>
      </c>
    </row>
    <row r="441" spans="1:6" ht="21.75" customHeight="1" x14ac:dyDescent="0.25">
      <c r="A441" s="22" t="s">
        <v>602</v>
      </c>
      <c r="B441" s="35" t="s">
        <v>601</v>
      </c>
      <c r="C441" s="4" t="s">
        <v>29</v>
      </c>
      <c r="D441" s="5">
        <f>D442</f>
        <v>0</v>
      </c>
      <c r="E441" s="5">
        <f t="shared" ref="E441:F441" si="218">E442</f>
        <v>100</v>
      </c>
      <c r="F441" s="5">
        <f t="shared" si="218"/>
        <v>100</v>
      </c>
    </row>
    <row r="442" spans="1:6" ht="30.75" customHeight="1" x14ac:dyDescent="0.25">
      <c r="A442" s="2" t="s">
        <v>424</v>
      </c>
      <c r="B442" s="36" t="s">
        <v>603</v>
      </c>
      <c r="C442" s="4" t="s">
        <v>29</v>
      </c>
      <c r="D442" s="5">
        <f>D443</f>
        <v>0</v>
      </c>
      <c r="E442" s="5">
        <f t="shared" ref="E442:F442" si="219">E443</f>
        <v>100</v>
      </c>
      <c r="F442" s="5">
        <f t="shared" si="219"/>
        <v>100</v>
      </c>
    </row>
    <row r="443" spans="1:6" ht="36.75" customHeight="1" x14ac:dyDescent="0.25">
      <c r="A443" s="3" t="s">
        <v>468</v>
      </c>
      <c r="B443" s="36" t="s">
        <v>603</v>
      </c>
      <c r="C443" s="4" t="s">
        <v>58</v>
      </c>
      <c r="D443" s="5">
        <v>0</v>
      </c>
      <c r="E443" s="5">
        <v>100</v>
      </c>
      <c r="F443" s="5">
        <v>100</v>
      </c>
    </row>
    <row r="444" spans="1:6" ht="40.5" customHeight="1" x14ac:dyDescent="0.25">
      <c r="A444" s="1" t="s">
        <v>386</v>
      </c>
      <c r="B444" s="34" t="s">
        <v>199</v>
      </c>
      <c r="C444" s="4" t="s">
        <v>29</v>
      </c>
      <c r="D444" s="5">
        <f>D460+D445</f>
        <v>2146</v>
      </c>
      <c r="E444" s="5">
        <f t="shared" ref="E444:F444" si="220">E460+E445</f>
        <v>5312</v>
      </c>
      <c r="F444" s="5">
        <f t="shared" si="220"/>
        <v>2643</v>
      </c>
    </row>
    <row r="445" spans="1:6" ht="48" customHeight="1" x14ac:dyDescent="0.25">
      <c r="A445" s="31" t="s">
        <v>387</v>
      </c>
      <c r="B445" s="35" t="s">
        <v>200</v>
      </c>
      <c r="C445" s="4" t="s">
        <v>29</v>
      </c>
      <c r="D445" s="5">
        <f>D446+D448+D450+D452+D454+D456+D458</f>
        <v>276</v>
      </c>
      <c r="E445" s="5">
        <f t="shared" ref="E445:F445" si="221">E446+E448+E450+E452+E454+E456+E458</f>
        <v>936</v>
      </c>
      <c r="F445" s="5">
        <f t="shared" si="221"/>
        <v>626</v>
      </c>
    </row>
    <row r="446" spans="1:6" ht="40.5" customHeight="1" x14ac:dyDescent="0.25">
      <c r="A446" s="2" t="s">
        <v>412</v>
      </c>
      <c r="B446" s="36" t="s">
        <v>411</v>
      </c>
      <c r="C446" s="4" t="s">
        <v>29</v>
      </c>
      <c r="D446" s="5">
        <f>D447</f>
        <v>91</v>
      </c>
      <c r="E446" s="5">
        <f t="shared" ref="E446:F446" si="222">E447</f>
        <v>91</v>
      </c>
      <c r="F446" s="5">
        <f t="shared" si="222"/>
        <v>91</v>
      </c>
    </row>
    <row r="447" spans="1:6" ht="40.5" customHeight="1" x14ac:dyDescent="0.25">
      <c r="A447" s="3" t="s">
        <v>468</v>
      </c>
      <c r="B447" s="36" t="s">
        <v>411</v>
      </c>
      <c r="C447" s="4" t="s">
        <v>58</v>
      </c>
      <c r="D447" s="5">
        <v>91</v>
      </c>
      <c r="E447" s="5">
        <v>91</v>
      </c>
      <c r="F447" s="5">
        <v>91</v>
      </c>
    </row>
    <row r="448" spans="1:6" ht="40.5" customHeight="1" x14ac:dyDescent="0.25">
      <c r="A448" s="2" t="s">
        <v>414</v>
      </c>
      <c r="B448" s="36" t="s">
        <v>413</v>
      </c>
      <c r="C448" s="4" t="s">
        <v>29</v>
      </c>
      <c r="D448" s="5">
        <f>D449</f>
        <v>100</v>
      </c>
      <c r="E448" s="5">
        <f t="shared" ref="E448:F448" si="223">E449</f>
        <v>100</v>
      </c>
      <c r="F448" s="5">
        <f t="shared" si="223"/>
        <v>50</v>
      </c>
    </row>
    <row r="449" spans="1:6" ht="40.5" customHeight="1" x14ac:dyDescent="0.25">
      <c r="A449" s="3" t="s">
        <v>468</v>
      </c>
      <c r="B449" s="36" t="s">
        <v>413</v>
      </c>
      <c r="C449" s="4" t="s">
        <v>58</v>
      </c>
      <c r="D449" s="5">
        <v>100</v>
      </c>
      <c r="E449" s="5">
        <v>100</v>
      </c>
      <c r="F449" s="5">
        <v>50</v>
      </c>
    </row>
    <row r="450" spans="1:6" ht="40.5" customHeight="1" x14ac:dyDescent="0.25">
      <c r="A450" s="2" t="s">
        <v>268</v>
      </c>
      <c r="B450" s="36" t="s">
        <v>388</v>
      </c>
      <c r="C450" s="4" t="s">
        <v>29</v>
      </c>
      <c r="D450" s="5">
        <f>D451</f>
        <v>5</v>
      </c>
      <c r="E450" s="5">
        <f t="shared" ref="E450:F450" si="224">E451</f>
        <v>5</v>
      </c>
      <c r="F450" s="5">
        <f t="shared" si="224"/>
        <v>5</v>
      </c>
    </row>
    <row r="451" spans="1:6" ht="40.5" customHeight="1" x14ac:dyDescent="0.25">
      <c r="A451" s="3" t="s">
        <v>468</v>
      </c>
      <c r="B451" s="36" t="s">
        <v>388</v>
      </c>
      <c r="C451" s="4" t="s">
        <v>58</v>
      </c>
      <c r="D451" s="5">
        <v>5</v>
      </c>
      <c r="E451" s="5">
        <v>5</v>
      </c>
      <c r="F451" s="5">
        <v>5</v>
      </c>
    </row>
    <row r="452" spans="1:6" ht="30" customHeight="1" x14ac:dyDescent="0.25">
      <c r="A452" s="3" t="s">
        <v>103</v>
      </c>
      <c r="B452" s="37" t="s">
        <v>389</v>
      </c>
      <c r="C452" s="4" t="s">
        <v>29</v>
      </c>
      <c r="D452" s="5">
        <f>D453</f>
        <v>30</v>
      </c>
      <c r="E452" s="5">
        <f t="shared" ref="E452:F452" si="225">E453</f>
        <v>30</v>
      </c>
      <c r="F452" s="5">
        <f t="shared" si="225"/>
        <v>30</v>
      </c>
    </row>
    <row r="453" spans="1:6" ht="40.5" customHeight="1" x14ac:dyDescent="0.25">
      <c r="A453" s="3" t="s">
        <v>468</v>
      </c>
      <c r="B453" s="37" t="s">
        <v>389</v>
      </c>
      <c r="C453" s="4" t="s">
        <v>58</v>
      </c>
      <c r="D453" s="5">
        <v>30</v>
      </c>
      <c r="E453" s="5">
        <v>30</v>
      </c>
      <c r="F453" s="5">
        <v>30</v>
      </c>
    </row>
    <row r="454" spans="1:6" ht="40.5" customHeight="1" x14ac:dyDescent="0.25">
      <c r="A454" s="3" t="s">
        <v>606</v>
      </c>
      <c r="B454" s="37" t="s">
        <v>605</v>
      </c>
      <c r="C454" s="4" t="s">
        <v>29</v>
      </c>
      <c r="D454" s="5">
        <f>D455</f>
        <v>0</v>
      </c>
      <c r="E454" s="5">
        <f t="shared" ref="E454:F454" si="226">E455</f>
        <v>400</v>
      </c>
      <c r="F454" s="5">
        <f t="shared" si="226"/>
        <v>400</v>
      </c>
    </row>
    <row r="455" spans="1:6" ht="40.5" customHeight="1" x14ac:dyDescent="0.25">
      <c r="A455" s="3" t="s">
        <v>541</v>
      </c>
      <c r="B455" s="37" t="s">
        <v>605</v>
      </c>
      <c r="C455" s="4" t="s">
        <v>64</v>
      </c>
      <c r="D455" s="5">
        <v>0</v>
      </c>
      <c r="E455" s="5">
        <v>400</v>
      </c>
      <c r="F455" s="5">
        <v>400</v>
      </c>
    </row>
    <row r="456" spans="1:6" ht="40.5" customHeight="1" x14ac:dyDescent="0.25">
      <c r="A456" s="3" t="s">
        <v>416</v>
      </c>
      <c r="B456" s="37" t="s">
        <v>415</v>
      </c>
      <c r="C456" s="4" t="s">
        <v>29</v>
      </c>
      <c r="D456" s="5">
        <f>D457</f>
        <v>0</v>
      </c>
      <c r="E456" s="5">
        <f t="shared" ref="E456:F456" si="227">E457</f>
        <v>260</v>
      </c>
      <c r="F456" s="5">
        <f t="shared" si="227"/>
        <v>0</v>
      </c>
    </row>
    <row r="457" spans="1:6" ht="40.5" customHeight="1" x14ac:dyDescent="0.25">
      <c r="A457" s="3" t="s">
        <v>468</v>
      </c>
      <c r="B457" s="37" t="s">
        <v>415</v>
      </c>
      <c r="C457" s="4" t="s">
        <v>58</v>
      </c>
      <c r="D457" s="5">
        <v>0</v>
      </c>
      <c r="E457" s="5">
        <v>260</v>
      </c>
      <c r="F457" s="5">
        <v>0</v>
      </c>
    </row>
    <row r="458" spans="1:6" ht="40.5" customHeight="1" x14ac:dyDescent="0.25">
      <c r="A458" s="3" t="s">
        <v>418</v>
      </c>
      <c r="B458" s="37" t="s">
        <v>417</v>
      </c>
      <c r="C458" s="4" t="s">
        <v>29</v>
      </c>
      <c r="D458" s="5">
        <f>D459</f>
        <v>50</v>
      </c>
      <c r="E458" s="5">
        <f t="shared" ref="E458:F458" si="228">E459</f>
        <v>50</v>
      </c>
      <c r="F458" s="5">
        <f t="shared" si="228"/>
        <v>50</v>
      </c>
    </row>
    <row r="459" spans="1:6" ht="40.5" customHeight="1" x14ac:dyDescent="0.25">
      <c r="A459" s="3" t="s">
        <v>468</v>
      </c>
      <c r="B459" s="37" t="s">
        <v>417</v>
      </c>
      <c r="C459" s="4" t="s">
        <v>58</v>
      </c>
      <c r="D459" s="5">
        <v>50</v>
      </c>
      <c r="E459" s="5">
        <v>50</v>
      </c>
      <c r="F459" s="5">
        <v>50</v>
      </c>
    </row>
    <row r="460" spans="1:6" ht="37.5" customHeight="1" x14ac:dyDescent="0.25">
      <c r="A460" s="31" t="s">
        <v>390</v>
      </c>
      <c r="B460" s="38" t="s">
        <v>201</v>
      </c>
      <c r="C460" s="4" t="s">
        <v>29</v>
      </c>
      <c r="D460" s="5">
        <f>D461+D463+D465+D467</f>
        <v>1870</v>
      </c>
      <c r="E460" s="5">
        <f t="shared" ref="E460:F460" si="229">E461+E463+E465+E467</f>
        <v>4376</v>
      </c>
      <c r="F460" s="5">
        <f t="shared" si="229"/>
        <v>2017</v>
      </c>
    </row>
    <row r="461" spans="1:6" ht="42" customHeight="1" x14ac:dyDescent="0.25">
      <c r="A461" s="2" t="s">
        <v>102</v>
      </c>
      <c r="B461" s="36" t="s">
        <v>391</v>
      </c>
      <c r="C461" s="4" t="s">
        <v>29</v>
      </c>
      <c r="D461" s="5">
        <f>D462</f>
        <v>600</v>
      </c>
      <c r="E461" s="5">
        <f t="shared" ref="E461:F461" si="230">E462</f>
        <v>600</v>
      </c>
      <c r="F461" s="5">
        <f t="shared" si="230"/>
        <v>600</v>
      </c>
    </row>
    <row r="462" spans="1:6" ht="33.75" customHeight="1" x14ac:dyDescent="0.25">
      <c r="A462" s="3" t="s">
        <v>468</v>
      </c>
      <c r="B462" s="36" t="s">
        <v>391</v>
      </c>
      <c r="C462" s="4" t="s">
        <v>58</v>
      </c>
      <c r="D462" s="5">
        <v>600</v>
      </c>
      <c r="E462" s="5">
        <v>600</v>
      </c>
      <c r="F462" s="5">
        <v>600</v>
      </c>
    </row>
    <row r="463" spans="1:6" ht="33.75" customHeight="1" x14ac:dyDescent="0.25">
      <c r="A463" s="2" t="s">
        <v>607</v>
      </c>
      <c r="B463" s="36" t="s">
        <v>410</v>
      </c>
      <c r="C463" s="4" t="s">
        <v>29</v>
      </c>
      <c r="D463" s="5">
        <f>D464</f>
        <v>170</v>
      </c>
      <c r="E463" s="5">
        <f t="shared" ref="E463:F463" si="231">E464</f>
        <v>170</v>
      </c>
      <c r="F463" s="5">
        <f t="shared" si="231"/>
        <v>170</v>
      </c>
    </row>
    <row r="464" spans="1:6" ht="33.75" customHeight="1" x14ac:dyDescent="0.25">
      <c r="A464" s="3" t="s">
        <v>468</v>
      </c>
      <c r="B464" s="36" t="s">
        <v>410</v>
      </c>
      <c r="C464" s="4" t="s">
        <v>58</v>
      </c>
      <c r="D464" s="5">
        <v>170</v>
      </c>
      <c r="E464" s="5">
        <v>170</v>
      </c>
      <c r="F464" s="5">
        <v>170</v>
      </c>
    </row>
    <row r="465" spans="1:7" ht="42" customHeight="1" x14ac:dyDescent="0.25">
      <c r="A465" s="2" t="s">
        <v>604</v>
      </c>
      <c r="B465" s="36" t="s">
        <v>419</v>
      </c>
      <c r="C465" s="4" t="s">
        <v>29</v>
      </c>
      <c r="D465" s="5">
        <f>D466</f>
        <v>0</v>
      </c>
      <c r="E465" s="5">
        <f t="shared" ref="E465:F465" si="232">E466</f>
        <v>264</v>
      </c>
      <c r="F465" s="5">
        <f t="shared" si="232"/>
        <v>0</v>
      </c>
    </row>
    <row r="466" spans="1:7" ht="42" customHeight="1" x14ac:dyDescent="0.25">
      <c r="A466" s="3" t="s">
        <v>468</v>
      </c>
      <c r="B466" s="36" t="s">
        <v>419</v>
      </c>
      <c r="C466" s="4" t="s">
        <v>58</v>
      </c>
      <c r="D466" s="5">
        <v>0</v>
      </c>
      <c r="E466" s="5">
        <v>264</v>
      </c>
      <c r="F466" s="5">
        <v>0</v>
      </c>
    </row>
    <row r="467" spans="1:7" ht="18.75" customHeight="1" x14ac:dyDescent="0.25">
      <c r="A467" s="3" t="s">
        <v>308</v>
      </c>
      <c r="B467" s="37" t="s">
        <v>307</v>
      </c>
      <c r="C467" s="4" t="s">
        <v>29</v>
      </c>
      <c r="D467" s="5">
        <f>D468</f>
        <v>1100</v>
      </c>
      <c r="E467" s="5">
        <f t="shared" ref="E467:F467" si="233">E468</f>
        <v>3342</v>
      </c>
      <c r="F467" s="5">
        <f t="shared" si="233"/>
        <v>1247</v>
      </c>
    </row>
    <row r="468" spans="1:7" ht="36" customHeight="1" x14ac:dyDescent="0.25">
      <c r="A468" s="2" t="s">
        <v>67</v>
      </c>
      <c r="B468" s="37" t="s">
        <v>307</v>
      </c>
      <c r="C468" s="4" t="s">
        <v>65</v>
      </c>
      <c r="D468" s="5">
        <v>1100</v>
      </c>
      <c r="E468" s="5">
        <v>3342</v>
      </c>
      <c r="F468" s="5">
        <v>1247</v>
      </c>
    </row>
    <row r="469" spans="1:7" s="21" customFormat="1" ht="30.75" customHeight="1" x14ac:dyDescent="0.25">
      <c r="A469" s="43" t="s">
        <v>701</v>
      </c>
      <c r="B469" s="44" t="s">
        <v>269</v>
      </c>
      <c r="C469" s="4" t="s">
        <v>29</v>
      </c>
      <c r="D469" s="10">
        <f>D470</f>
        <v>32245</v>
      </c>
      <c r="E469" s="10">
        <f t="shared" ref="E469:F469" si="234">E470</f>
        <v>20835</v>
      </c>
      <c r="F469" s="10">
        <f t="shared" si="234"/>
        <v>22342</v>
      </c>
      <c r="G469" s="26"/>
    </row>
    <row r="470" spans="1:7" s="21" customFormat="1" ht="32.25" customHeight="1" x14ac:dyDescent="0.25">
      <c r="A470" s="1" t="s">
        <v>702</v>
      </c>
      <c r="B470" s="44" t="s">
        <v>270</v>
      </c>
      <c r="C470" s="4" t="s">
        <v>29</v>
      </c>
      <c r="D470" s="5">
        <f>D471+D478</f>
        <v>32245</v>
      </c>
      <c r="E470" s="5">
        <f t="shared" ref="E470:F470" si="235">E471+E478</f>
        <v>20835</v>
      </c>
      <c r="F470" s="5">
        <f t="shared" si="235"/>
        <v>22342</v>
      </c>
    </row>
    <row r="471" spans="1:7" s="21" customFormat="1" ht="30.75" customHeight="1" x14ac:dyDescent="0.25">
      <c r="A471" s="31" t="s">
        <v>272</v>
      </c>
      <c r="B471" s="38" t="s">
        <v>271</v>
      </c>
      <c r="C471" s="4" t="s">
        <v>29</v>
      </c>
      <c r="D471" s="5">
        <f>D472+D474+D476</f>
        <v>16885</v>
      </c>
      <c r="E471" s="5">
        <f t="shared" ref="E471:F471" si="236">E472+E474+E476</f>
        <v>16885</v>
      </c>
      <c r="F471" s="5">
        <f t="shared" si="236"/>
        <v>17282</v>
      </c>
    </row>
    <row r="472" spans="1:7" s="21" customFormat="1" ht="30.75" customHeight="1" x14ac:dyDescent="0.25">
      <c r="A472" s="3" t="s">
        <v>703</v>
      </c>
      <c r="B472" s="37" t="s">
        <v>273</v>
      </c>
      <c r="C472" s="4" t="s">
        <v>29</v>
      </c>
      <c r="D472" s="5">
        <f>D473</f>
        <v>500</v>
      </c>
      <c r="E472" s="5">
        <f t="shared" ref="E472:F472" si="237">E473</f>
        <v>500</v>
      </c>
      <c r="F472" s="5">
        <f t="shared" si="237"/>
        <v>600</v>
      </c>
    </row>
    <row r="473" spans="1:7" s="21" customFormat="1" ht="30.75" customHeight="1" x14ac:dyDescent="0.25">
      <c r="A473" s="3" t="s">
        <v>468</v>
      </c>
      <c r="B473" s="37" t="s">
        <v>273</v>
      </c>
      <c r="C473" s="4" t="s">
        <v>58</v>
      </c>
      <c r="D473" s="5">
        <v>500</v>
      </c>
      <c r="E473" s="5">
        <v>500</v>
      </c>
      <c r="F473" s="5">
        <v>600</v>
      </c>
    </row>
    <row r="474" spans="1:7" s="21" customFormat="1" ht="30.75" customHeight="1" x14ac:dyDescent="0.25">
      <c r="A474" s="3" t="s">
        <v>705</v>
      </c>
      <c r="B474" s="103" t="s">
        <v>704</v>
      </c>
      <c r="C474" s="4" t="s">
        <v>29</v>
      </c>
      <c r="D474" s="5">
        <f>D475</f>
        <v>15885</v>
      </c>
      <c r="E474" s="5">
        <f t="shared" ref="E474:F474" si="238">E475</f>
        <v>15885</v>
      </c>
      <c r="F474" s="5">
        <f t="shared" si="238"/>
        <v>16282</v>
      </c>
    </row>
    <row r="475" spans="1:7" s="21" customFormat="1" ht="30.75" customHeight="1" x14ac:dyDescent="0.25">
      <c r="A475" s="3" t="s">
        <v>468</v>
      </c>
      <c r="B475" s="103" t="s">
        <v>704</v>
      </c>
      <c r="C475" s="4" t="s">
        <v>58</v>
      </c>
      <c r="D475" s="5">
        <v>15885</v>
      </c>
      <c r="E475" s="5">
        <v>15885</v>
      </c>
      <c r="F475" s="5">
        <v>16282</v>
      </c>
    </row>
    <row r="476" spans="1:7" s="21" customFormat="1" ht="30.75" customHeight="1" x14ac:dyDescent="0.25">
      <c r="A476" s="3" t="s">
        <v>275</v>
      </c>
      <c r="B476" s="103" t="s">
        <v>274</v>
      </c>
      <c r="C476" s="4" t="s">
        <v>29</v>
      </c>
      <c r="D476" s="5">
        <f>D477</f>
        <v>500</v>
      </c>
      <c r="E476" s="5">
        <f t="shared" ref="E476:F476" si="239">E477</f>
        <v>500</v>
      </c>
      <c r="F476" s="5">
        <f t="shared" si="239"/>
        <v>400</v>
      </c>
    </row>
    <row r="477" spans="1:7" s="21" customFormat="1" ht="30.75" customHeight="1" x14ac:dyDescent="0.25">
      <c r="A477" s="3" t="s">
        <v>468</v>
      </c>
      <c r="B477" s="37" t="s">
        <v>274</v>
      </c>
      <c r="C477" s="4" t="s">
        <v>58</v>
      </c>
      <c r="D477" s="5">
        <v>500</v>
      </c>
      <c r="E477" s="5">
        <v>500</v>
      </c>
      <c r="F477" s="5">
        <v>400</v>
      </c>
    </row>
    <row r="478" spans="1:7" s="21" customFormat="1" ht="30.75" customHeight="1" x14ac:dyDescent="0.25">
      <c r="A478" s="31" t="s">
        <v>706</v>
      </c>
      <c r="B478" s="104" t="s">
        <v>276</v>
      </c>
      <c r="C478" s="4" t="s">
        <v>29</v>
      </c>
      <c r="D478" s="5">
        <f>D479+D481+D483+D485+D487+D489+D491+D493+D495+D497+D499</f>
        <v>15360</v>
      </c>
      <c r="E478" s="5">
        <f t="shared" ref="E478:F478" si="240">E479+E481+E483+E485+E487+E489+E491+E493+E495+E497+E499</f>
        <v>3950</v>
      </c>
      <c r="F478" s="5">
        <f t="shared" si="240"/>
        <v>5060</v>
      </c>
    </row>
    <row r="479" spans="1:7" s="21" customFormat="1" ht="30.75" customHeight="1" x14ac:dyDescent="0.25">
      <c r="A479" s="3" t="s">
        <v>707</v>
      </c>
      <c r="B479" s="103" t="s">
        <v>277</v>
      </c>
      <c r="C479" s="4" t="s">
        <v>29</v>
      </c>
      <c r="D479" s="5">
        <f>D480</f>
        <v>835</v>
      </c>
      <c r="E479" s="5">
        <f t="shared" ref="E479:F479" si="241">E480</f>
        <v>835</v>
      </c>
      <c r="F479" s="5">
        <f t="shared" si="241"/>
        <v>1000</v>
      </c>
    </row>
    <row r="480" spans="1:7" s="21" customFormat="1" ht="30.75" customHeight="1" x14ac:dyDescent="0.25">
      <c r="A480" s="3" t="s">
        <v>468</v>
      </c>
      <c r="B480" s="37" t="s">
        <v>277</v>
      </c>
      <c r="C480" s="4" t="s">
        <v>58</v>
      </c>
      <c r="D480" s="5">
        <v>835</v>
      </c>
      <c r="E480" s="5">
        <v>835</v>
      </c>
      <c r="F480" s="5">
        <v>1000</v>
      </c>
    </row>
    <row r="481" spans="1:6" s="21" customFormat="1" ht="30.75" customHeight="1" x14ac:dyDescent="0.25">
      <c r="A481" s="3" t="s">
        <v>708</v>
      </c>
      <c r="B481" s="103" t="s">
        <v>278</v>
      </c>
      <c r="C481" s="4" t="s">
        <v>29</v>
      </c>
      <c r="D481" s="5">
        <f>D482</f>
        <v>1000</v>
      </c>
      <c r="E481" s="5">
        <f t="shared" ref="E481:F481" si="242">E482</f>
        <v>1000</v>
      </c>
      <c r="F481" s="5">
        <f t="shared" si="242"/>
        <v>1200</v>
      </c>
    </row>
    <row r="482" spans="1:6" s="21" customFormat="1" ht="30.75" customHeight="1" x14ac:dyDescent="0.25">
      <c r="A482" s="3" t="s">
        <v>468</v>
      </c>
      <c r="B482" s="37" t="s">
        <v>278</v>
      </c>
      <c r="C482" s="4" t="s">
        <v>58</v>
      </c>
      <c r="D482" s="5">
        <v>1000</v>
      </c>
      <c r="E482" s="5">
        <v>1000</v>
      </c>
      <c r="F482" s="5">
        <v>1200</v>
      </c>
    </row>
    <row r="483" spans="1:6" s="21" customFormat="1" ht="30.75" customHeight="1" x14ac:dyDescent="0.25">
      <c r="A483" s="3" t="s">
        <v>709</v>
      </c>
      <c r="B483" s="103" t="s">
        <v>279</v>
      </c>
      <c r="C483" s="4" t="s">
        <v>29</v>
      </c>
      <c r="D483" s="5">
        <f>D484</f>
        <v>591</v>
      </c>
      <c r="E483" s="5">
        <f t="shared" ref="E483:F483" si="243">E484</f>
        <v>0</v>
      </c>
      <c r="F483" s="5">
        <f t="shared" si="243"/>
        <v>250</v>
      </c>
    </row>
    <row r="484" spans="1:6" s="21" customFormat="1" ht="30.75" customHeight="1" x14ac:dyDescent="0.25">
      <c r="A484" s="3" t="s">
        <v>468</v>
      </c>
      <c r="B484" s="103" t="s">
        <v>279</v>
      </c>
      <c r="C484" s="4" t="s">
        <v>58</v>
      </c>
      <c r="D484" s="5">
        <v>591</v>
      </c>
      <c r="E484" s="5">
        <v>0</v>
      </c>
      <c r="F484" s="5">
        <v>250</v>
      </c>
    </row>
    <row r="485" spans="1:6" s="21" customFormat="1" ht="30.75" customHeight="1" x14ac:dyDescent="0.25">
      <c r="A485" s="3" t="s">
        <v>711</v>
      </c>
      <c r="B485" s="103" t="s">
        <v>710</v>
      </c>
      <c r="C485" s="4" t="s">
        <v>29</v>
      </c>
      <c r="D485" s="5">
        <f>D486</f>
        <v>400</v>
      </c>
      <c r="E485" s="5">
        <f>E486</f>
        <v>0</v>
      </c>
      <c r="F485" s="5">
        <f>F486</f>
        <v>200</v>
      </c>
    </row>
    <row r="486" spans="1:6" s="21" customFormat="1" ht="30.75" customHeight="1" x14ac:dyDescent="0.25">
      <c r="A486" s="3" t="s">
        <v>468</v>
      </c>
      <c r="B486" s="103" t="s">
        <v>710</v>
      </c>
      <c r="C486" s="4" t="s">
        <v>58</v>
      </c>
      <c r="D486" s="5">
        <v>400</v>
      </c>
      <c r="E486" s="5">
        <v>0</v>
      </c>
      <c r="F486" s="5">
        <v>200</v>
      </c>
    </row>
    <row r="487" spans="1:6" s="21" customFormat="1" ht="30.75" customHeight="1" x14ac:dyDescent="0.25">
      <c r="A487" s="3" t="s">
        <v>713</v>
      </c>
      <c r="B487" s="103" t="s">
        <v>712</v>
      </c>
      <c r="C487" s="4" t="s">
        <v>29</v>
      </c>
      <c r="D487" s="5">
        <f>D488</f>
        <v>1725</v>
      </c>
      <c r="E487" s="5">
        <f t="shared" ref="E487:F487" si="244">E488</f>
        <v>1725</v>
      </c>
      <c r="F487" s="5">
        <f t="shared" si="244"/>
        <v>1950</v>
      </c>
    </row>
    <row r="488" spans="1:6" s="21" customFormat="1" ht="30.75" customHeight="1" x14ac:dyDescent="0.25">
      <c r="A488" s="3" t="s">
        <v>468</v>
      </c>
      <c r="B488" s="103" t="s">
        <v>712</v>
      </c>
      <c r="C488" s="4" t="s">
        <v>58</v>
      </c>
      <c r="D488" s="5">
        <v>1725</v>
      </c>
      <c r="E488" s="5">
        <v>1725</v>
      </c>
      <c r="F488" s="5">
        <v>1950</v>
      </c>
    </row>
    <row r="489" spans="1:6" s="21" customFormat="1" ht="30.75" customHeight="1" x14ac:dyDescent="0.25">
      <c r="A489" s="3" t="s">
        <v>725</v>
      </c>
      <c r="B489" s="103" t="s">
        <v>724</v>
      </c>
      <c r="C489" s="4" t="s">
        <v>29</v>
      </c>
      <c r="D489" s="5">
        <f>D490</f>
        <v>809</v>
      </c>
      <c r="E489" s="5">
        <f t="shared" ref="E489:F489" si="245">E490</f>
        <v>100</v>
      </c>
      <c r="F489" s="5">
        <f t="shared" si="245"/>
        <v>200</v>
      </c>
    </row>
    <row r="490" spans="1:6" s="21" customFormat="1" ht="30.75" customHeight="1" x14ac:dyDescent="0.25">
      <c r="A490" s="3" t="s">
        <v>468</v>
      </c>
      <c r="B490" s="103" t="s">
        <v>724</v>
      </c>
      <c r="C490" s="4" t="s">
        <v>58</v>
      </c>
      <c r="D490" s="5">
        <v>809</v>
      </c>
      <c r="E490" s="5">
        <v>100</v>
      </c>
      <c r="F490" s="5">
        <v>200</v>
      </c>
    </row>
    <row r="491" spans="1:6" s="21" customFormat="1" ht="30.75" customHeight="1" x14ac:dyDescent="0.25">
      <c r="A491" s="3" t="s">
        <v>715</v>
      </c>
      <c r="B491" s="103" t="s">
        <v>714</v>
      </c>
      <c r="C491" s="4" t="s">
        <v>29</v>
      </c>
      <c r="D491" s="5">
        <f>D492</f>
        <v>140</v>
      </c>
      <c r="E491" s="5">
        <f t="shared" ref="E491:F491" si="246">E492</f>
        <v>140</v>
      </c>
      <c r="F491" s="5">
        <f t="shared" si="246"/>
        <v>0</v>
      </c>
    </row>
    <row r="492" spans="1:6" s="21" customFormat="1" ht="30.75" customHeight="1" x14ac:dyDescent="0.25">
      <c r="A492" s="3" t="s">
        <v>468</v>
      </c>
      <c r="B492" s="103" t="s">
        <v>714</v>
      </c>
      <c r="C492" s="4" t="s">
        <v>58</v>
      </c>
      <c r="D492" s="5">
        <v>140</v>
      </c>
      <c r="E492" s="5">
        <v>140</v>
      </c>
      <c r="F492" s="5">
        <v>0</v>
      </c>
    </row>
    <row r="493" spans="1:6" s="21" customFormat="1" ht="30.75" customHeight="1" x14ac:dyDescent="0.25">
      <c r="A493" s="3" t="s">
        <v>717</v>
      </c>
      <c r="B493" s="103" t="s">
        <v>716</v>
      </c>
      <c r="C493" s="4" t="s">
        <v>29</v>
      </c>
      <c r="D493" s="5">
        <f>D494</f>
        <v>0</v>
      </c>
      <c r="E493" s="5">
        <f t="shared" ref="E493:F493" si="247">E494</f>
        <v>0</v>
      </c>
      <c r="F493" s="5">
        <f t="shared" si="247"/>
        <v>100</v>
      </c>
    </row>
    <row r="494" spans="1:6" s="21" customFormat="1" ht="30.75" customHeight="1" x14ac:dyDescent="0.25">
      <c r="A494" s="3" t="s">
        <v>468</v>
      </c>
      <c r="B494" s="103" t="s">
        <v>716</v>
      </c>
      <c r="C494" s="4" t="s">
        <v>58</v>
      </c>
      <c r="D494" s="5">
        <v>0</v>
      </c>
      <c r="E494" s="5">
        <v>0</v>
      </c>
      <c r="F494" s="5">
        <v>100</v>
      </c>
    </row>
    <row r="495" spans="1:6" s="21" customFormat="1" ht="30.75" customHeight="1" x14ac:dyDescent="0.25">
      <c r="A495" s="3" t="s">
        <v>719</v>
      </c>
      <c r="B495" s="103" t="s">
        <v>718</v>
      </c>
      <c r="C495" s="4" t="s">
        <v>29</v>
      </c>
      <c r="D495" s="5">
        <f>D496</f>
        <v>150</v>
      </c>
      <c r="E495" s="5">
        <f t="shared" ref="E495:F495" si="248">E496</f>
        <v>150</v>
      </c>
      <c r="F495" s="5">
        <f t="shared" si="248"/>
        <v>160</v>
      </c>
    </row>
    <row r="496" spans="1:6" s="21" customFormat="1" ht="30.75" customHeight="1" x14ac:dyDescent="0.25">
      <c r="A496" s="3" t="s">
        <v>468</v>
      </c>
      <c r="B496" s="103" t="s">
        <v>718</v>
      </c>
      <c r="C496" s="4" t="s">
        <v>58</v>
      </c>
      <c r="D496" s="5">
        <v>150</v>
      </c>
      <c r="E496" s="5">
        <v>150</v>
      </c>
      <c r="F496" s="5">
        <v>160</v>
      </c>
    </row>
    <row r="497" spans="1:6" s="21" customFormat="1" ht="30.75" customHeight="1" x14ac:dyDescent="0.25">
      <c r="A497" s="3" t="s">
        <v>721</v>
      </c>
      <c r="B497" s="103" t="s">
        <v>720</v>
      </c>
      <c r="C497" s="4" t="s">
        <v>29</v>
      </c>
      <c r="D497" s="5">
        <f>D498</f>
        <v>6800</v>
      </c>
      <c r="E497" s="5">
        <f t="shared" ref="E497:F497" si="249">E498</f>
        <v>0</v>
      </c>
      <c r="F497" s="5">
        <f t="shared" si="249"/>
        <v>0</v>
      </c>
    </row>
    <row r="498" spans="1:6" s="21" customFormat="1" ht="30.75" customHeight="1" x14ac:dyDescent="0.25">
      <c r="A498" s="3" t="s">
        <v>468</v>
      </c>
      <c r="B498" s="103" t="s">
        <v>720</v>
      </c>
      <c r="C498" s="4" t="s">
        <v>58</v>
      </c>
      <c r="D498" s="5">
        <v>6800</v>
      </c>
      <c r="E498" s="5">
        <v>0</v>
      </c>
      <c r="F498" s="5">
        <v>0</v>
      </c>
    </row>
    <row r="499" spans="1:6" s="21" customFormat="1" ht="30.75" customHeight="1" x14ac:dyDescent="0.25">
      <c r="A499" s="3" t="s">
        <v>723</v>
      </c>
      <c r="B499" s="103" t="s">
        <v>722</v>
      </c>
      <c r="C499" s="4" t="s">
        <v>29</v>
      </c>
      <c r="D499" s="5">
        <f>D500</f>
        <v>2910</v>
      </c>
      <c r="E499" s="5">
        <f t="shared" ref="E499:F499" si="250">E500</f>
        <v>0</v>
      </c>
      <c r="F499" s="5">
        <f t="shared" si="250"/>
        <v>0</v>
      </c>
    </row>
    <row r="500" spans="1:6" s="21" customFormat="1" ht="30.75" customHeight="1" x14ac:dyDescent="0.25">
      <c r="A500" s="3" t="s">
        <v>468</v>
      </c>
      <c r="B500" s="103" t="s">
        <v>722</v>
      </c>
      <c r="C500" s="4" t="s">
        <v>58</v>
      </c>
      <c r="D500" s="5">
        <v>2910</v>
      </c>
      <c r="E500" s="5">
        <v>0</v>
      </c>
      <c r="F500" s="5">
        <v>0</v>
      </c>
    </row>
    <row r="501" spans="1:6" s="26" customFormat="1" ht="45" customHeight="1" x14ac:dyDescent="0.25">
      <c r="A501" s="43" t="s">
        <v>726</v>
      </c>
      <c r="B501" s="44" t="s">
        <v>371</v>
      </c>
      <c r="C501" s="9" t="s">
        <v>29</v>
      </c>
      <c r="D501" s="10">
        <f>D502</f>
        <v>743</v>
      </c>
      <c r="E501" s="10">
        <f t="shared" ref="E501:F501" si="251">E502</f>
        <v>1275</v>
      </c>
      <c r="F501" s="10">
        <f t="shared" si="251"/>
        <v>0</v>
      </c>
    </row>
    <row r="502" spans="1:6" s="26" customFormat="1" ht="55.5" customHeight="1" x14ac:dyDescent="0.25">
      <c r="A502" s="8" t="s">
        <v>727</v>
      </c>
      <c r="B502" s="44" t="s">
        <v>372</v>
      </c>
      <c r="C502" s="9" t="s">
        <v>29</v>
      </c>
      <c r="D502" s="10">
        <f>D503+D506+D509</f>
        <v>743</v>
      </c>
      <c r="E502" s="10">
        <f t="shared" ref="E502:F502" si="252">E503+E506+E509</f>
        <v>1275</v>
      </c>
      <c r="F502" s="10">
        <f t="shared" si="252"/>
        <v>0</v>
      </c>
    </row>
    <row r="503" spans="1:6" s="21" customFormat="1" ht="30.75" customHeight="1" x14ac:dyDescent="0.25">
      <c r="A503" s="31" t="s">
        <v>374</v>
      </c>
      <c r="B503" s="38" t="s">
        <v>373</v>
      </c>
      <c r="C503" s="4" t="s">
        <v>29</v>
      </c>
      <c r="D503" s="5">
        <f>D504</f>
        <v>419.6</v>
      </c>
      <c r="E503" s="5">
        <f t="shared" ref="E503:F504" si="253">E504</f>
        <v>160</v>
      </c>
      <c r="F503" s="5">
        <f t="shared" si="253"/>
        <v>0</v>
      </c>
    </row>
    <row r="504" spans="1:6" s="21" customFormat="1" ht="30.75" customHeight="1" x14ac:dyDescent="0.25">
      <c r="A504" s="2" t="s">
        <v>376</v>
      </c>
      <c r="B504" s="36" t="s">
        <v>375</v>
      </c>
      <c r="C504" s="4" t="s">
        <v>29</v>
      </c>
      <c r="D504" s="5">
        <f>D505</f>
        <v>419.6</v>
      </c>
      <c r="E504" s="5">
        <f t="shared" si="253"/>
        <v>160</v>
      </c>
      <c r="F504" s="5">
        <f t="shared" si="253"/>
        <v>0</v>
      </c>
    </row>
    <row r="505" spans="1:6" s="21" customFormat="1" ht="30.75" customHeight="1" x14ac:dyDescent="0.25">
      <c r="A505" s="3" t="s">
        <v>67</v>
      </c>
      <c r="B505" s="36" t="s">
        <v>375</v>
      </c>
      <c r="C505" s="4" t="s">
        <v>65</v>
      </c>
      <c r="D505" s="5">
        <v>419.6</v>
      </c>
      <c r="E505" s="5">
        <v>160</v>
      </c>
      <c r="F505" s="5">
        <v>0</v>
      </c>
    </row>
    <row r="506" spans="1:6" s="21" customFormat="1" ht="30.75" customHeight="1" x14ac:dyDescent="0.25">
      <c r="A506" s="31" t="s">
        <v>729</v>
      </c>
      <c r="B506" s="104" t="s">
        <v>728</v>
      </c>
      <c r="C506" s="4" t="s">
        <v>29</v>
      </c>
      <c r="D506" s="5">
        <f>D507</f>
        <v>323.39999999999998</v>
      </c>
      <c r="E506" s="5">
        <f t="shared" ref="E506:F507" si="254">E507</f>
        <v>320</v>
      </c>
      <c r="F506" s="5">
        <f t="shared" si="254"/>
        <v>0</v>
      </c>
    </row>
    <row r="507" spans="1:6" s="21" customFormat="1" ht="30.75" customHeight="1" x14ac:dyDescent="0.25">
      <c r="A507" s="3" t="s">
        <v>731</v>
      </c>
      <c r="B507" s="103" t="s">
        <v>730</v>
      </c>
      <c r="C507" s="4" t="s">
        <v>29</v>
      </c>
      <c r="D507" s="5">
        <f>D508</f>
        <v>323.39999999999998</v>
      </c>
      <c r="E507" s="5">
        <f t="shared" si="254"/>
        <v>320</v>
      </c>
      <c r="F507" s="5">
        <f t="shared" si="254"/>
        <v>0</v>
      </c>
    </row>
    <row r="508" spans="1:6" s="21" customFormat="1" ht="30.75" customHeight="1" x14ac:dyDescent="0.25">
      <c r="A508" s="3" t="s">
        <v>67</v>
      </c>
      <c r="B508" s="103" t="s">
        <v>730</v>
      </c>
      <c r="C508" s="4" t="s">
        <v>65</v>
      </c>
      <c r="D508" s="5">
        <v>323.39999999999998</v>
      </c>
      <c r="E508" s="5">
        <v>320</v>
      </c>
      <c r="F508" s="5">
        <v>0</v>
      </c>
    </row>
    <row r="509" spans="1:6" s="21" customFormat="1" ht="30.75" customHeight="1" x14ac:dyDescent="0.25">
      <c r="A509" s="31" t="s">
        <v>733</v>
      </c>
      <c r="B509" s="104" t="s">
        <v>732</v>
      </c>
      <c r="C509" s="4" t="s">
        <v>29</v>
      </c>
      <c r="D509" s="5">
        <f>D510</f>
        <v>0</v>
      </c>
      <c r="E509" s="5">
        <f t="shared" ref="E509:F509" si="255">E510</f>
        <v>795</v>
      </c>
      <c r="F509" s="5">
        <f t="shared" si="255"/>
        <v>0</v>
      </c>
    </row>
    <row r="510" spans="1:6" s="21" customFormat="1" ht="30.75" customHeight="1" x14ac:dyDescent="0.25">
      <c r="A510" s="3" t="s">
        <v>735</v>
      </c>
      <c r="B510" s="103" t="s">
        <v>734</v>
      </c>
      <c r="C510" s="4" t="s">
        <v>29</v>
      </c>
      <c r="D510" s="5">
        <f>D511</f>
        <v>0</v>
      </c>
      <c r="E510" s="5">
        <f t="shared" ref="E510:F510" si="256">E511</f>
        <v>795</v>
      </c>
      <c r="F510" s="5">
        <f t="shared" si="256"/>
        <v>0</v>
      </c>
    </row>
    <row r="511" spans="1:6" s="21" customFormat="1" ht="30.75" customHeight="1" x14ac:dyDescent="0.25">
      <c r="A511" s="3" t="s">
        <v>67</v>
      </c>
      <c r="B511" s="103" t="s">
        <v>734</v>
      </c>
      <c r="C511" s="4" t="s">
        <v>65</v>
      </c>
      <c r="D511" s="5">
        <v>0</v>
      </c>
      <c r="E511" s="5">
        <v>795</v>
      </c>
      <c r="F511" s="5">
        <v>0</v>
      </c>
    </row>
    <row r="512" spans="1:6" s="21" customFormat="1" ht="56.25" customHeight="1" x14ac:dyDescent="0.25">
      <c r="A512" s="105" t="s">
        <v>736</v>
      </c>
      <c r="B512" s="44" t="s">
        <v>365</v>
      </c>
      <c r="C512" s="9" t="s">
        <v>29</v>
      </c>
      <c r="D512" s="10">
        <f>D513</f>
        <v>4603.8</v>
      </c>
      <c r="E512" s="10">
        <f t="shared" ref="E512:F512" si="257">E513</f>
        <v>7603.8</v>
      </c>
      <c r="F512" s="10">
        <f t="shared" si="257"/>
        <v>629.5</v>
      </c>
    </row>
    <row r="513" spans="1:6" s="21" customFormat="1" ht="51.75" customHeight="1" x14ac:dyDescent="0.25">
      <c r="A513" s="8" t="s">
        <v>737</v>
      </c>
      <c r="B513" s="44" t="s">
        <v>366</v>
      </c>
      <c r="C513" s="9" t="s">
        <v>29</v>
      </c>
      <c r="D513" s="10">
        <f>D514+D517</f>
        <v>4603.8</v>
      </c>
      <c r="E513" s="10">
        <f t="shared" ref="E513:F513" si="258">E514+E517</f>
        <v>7603.8</v>
      </c>
      <c r="F513" s="10">
        <f t="shared" si="258"/>
        <v>629.5</v>
      </c>
    </row>
    <row r="514" spans="1:6" s="21" customFormat="1" ht="30.75" customHeight="1" x14ac:dyDescent="0.25">
      <c r="A514" s="31" t="s">
        <v>368</v>
      </c>
      <c r="B514" s="38" t="s">
        <v>367</v>
      </c>
      <c r="C514" s="4" t="s">
        <v>29</v>
      </c>
      <c r="D514" s="5">
        <f>D515</f>
        <v>4000</v>
      </c>
      <c r="E514" s="5">
        <f t="shared" ref="E514:F514" si="259">E515</f>
        <v>7000</v>
      </c>
      <c r="F514" s="5">
        <f t="shared" si="259"/>
        <v>0</v>
      </c>
    </row>
    <row r="515" spans="1:6" s="21" customFormat="1" ht="30.75" customHeight="1" x14ac:dyDescent="0.25">
      <c r="A515" s="3" t="s">
        <v>370</v>
      </c>
      <c r="B515" s="37" t="s">
        <v>369</v>
      </c>
      <c r="C515" s="4" t="s">
        <v>29</v>
      </c>
      <c r="D515" s="5">
        <f>D516</f>
        <v>4000</v>
      </c>
      <c r="E515" s="5">
        <f t="shared" ref="E515:F515" si="260">E516</f>
        <v>7000</v>
      </c>
      <c r="F515" s="5">
        <f t="shared" si="260"/>
        <v>0</v>
      </c>
    </row>
    <row r="516" spans="1:6" s="21" customFormat="1" ht="30.75" customHeight="1" x14ac:dyDescent="0.25">
      <c r="A516" s="3" t="s">
        <v>468</v>
      </c>
      <c r="B516" s="37" t="s">
        <v>369</v>
      </c>
      <c r="C516" s="4" t="s">
        <v>58</v>
      </c>
      <c r="D516" s="5">
        <v>4000</v>
      </c>
      <c r="E516" s="5">
        <v>7000</v>
      </c>
      <c r="F516" s="5">
        <v>0</v>
      </c>
    </row>
    <row r="517" spans="1:6" s="21" customFormat="1" ht="30.75" customHeight="1" x14ac:dyDescent="0.25">
      <c r="A517" s="31" t="s">
        <v>739</v>
      </c>
      <c r="B517" s="104" t="s">
        <v>738</v>
      </c>
      <c r="C517" s="4" t="s">
        <v>29</v>
      </c>
      <c r="D517" s="5">
        <f>D518</f>
        <v>603.79999999999995</v>
      </c>
      <c r="E517" s="5">
        <f t="shared" ref="E517:F517" si="261">E518</f>
        <v>603.79999999999995</v>
      </c>
      <c r="F517" s="5">
        <f t="shared" si="261"/>
        <v>629.5</v>
      </c>
    </row>
    <row r="518" spans="1:6" s="21" customFormat="1" ht="30.75" customHeight="1" x14ac:dyDescent="0.25">
      <c r="A518" s="3" t="s">
        <v>741</v>
      </c>
      <c r="B518" s="103" t="s">
        <v>740</v>
      </c>
      <c r="C518" s="4" t="s">
        <v>29</v>
      </c>
      <c r="D518" s="5">
        <f>D519</f>
        <v>603.79999999999995</v>
      </c>
      <c r="E518" s="5">
        <f t="shared" ref="E518:F518" si="262">E519</f>
        <v>603.79999999999995</v>
      </c>
      <c r="F518" s="5">
        <f t="shared" si="262"/>
        <v>629.5</v>
      </c>
    </row>
    <row r="519" spans="1:6" s="21" customFormat="1" ht="30.75" customHeight="1" x14ac:dyDescent="0.25">
      <c r="A519" s="3" t="s">
        <v>468</v>
      </c>
      <c r="B519" s="103" t="s">
        <v>740</v>
      </c>
      <c r="C519" s="4" t="s">
        <v>58</v>
      </c>
      <c r="D519" s="5">
        <v>603.79999999999995</v>
      </c>
      <c r="E519" s="5">
        <v>603.79999999999995</v>
      </c>
      <c r="F519" s="5">
        <v>629.5</v>
      </c>
    </row>
    <row r="520" spans="1:6" s="26" customFormat="1" ht="30.75" customHeight="1" x14ac:dyDescent="0.25">
      <c r="A520" s="8" t="s">
        <v>609</v>
      </c>
      <c r="B520" s="44" t="s">
        <v>608</v>
      </c>
      <c r="C520" s="9" t="s">
        <v>29</v>
      </c>
      <c r="D520" s="10">
        <f>D521</f>
        <v>2943</v>
      </c>
      <c r="E520" s="10">
        <f t="shared" ref="E520:F520" si="263">E521</f>
        <v>0</v>
      </c>
      <c r="F520" s="10">
        <f t="shared" si="263"/>
        <v>0</v>
      </c>
    </row>
    <row r="521" spans="1:6" s="26" customFormat="1" ht="30.75" customHeight="1" x14ac:dyDescent="0.25">
      <c r="A521" s="8" t="s">
        <v>611</v>
      </c>
      <c r="B521" s="44" t="s">
        <v>610</v>
      </c>
      <c r="C521" s="9" t="s">
        <v>29</v>
      </c>
      <c r="D521" s="10">
        <f>D522+D529+D532</f>
        <v>2943</v>
      </c>
      <c r="E521" s="10">
        <f t="shared" ref="E521:F521" si="264">E522+E529+E532</f>
        <v>0</v>
      </c>
      <c r="F521" s="10">
        <f t="shared" si="264"/>
        <v>0</v>
      </c>
    </row>
    <row r="522" spans="1:6" s="21" customFormat="1" ht="30.75" customHeight="1" x14ac:dyDescent="0.25">
      <c r="A522" s="31" t="s">
        <v>613</v>
      </c>
      <c r="B522" s="38" t="s">
        <v>612</v>
      </c>
      <c r="C522" s="4" t="s">
        <v>29</v>
      </c>
      <c r="D522" s="5">
        <f>D523+D525+D527</f>
        <v>2534.4</v>
      </c>
      <c r="E522" s="5">
        <f t="shared" ref="E522:F522" si="265">E523+E525+E527</f>
        <v>0</v>
      </c>
      <c r="F522" s="5">
        <f t="shared" si="265"/>
        <v>0</v>
      </c>
    </row>
    <row r="523" spans="1:6" s="21" customFormat="1" ht="30.75" customHeight="1" x14ac:dyDescent="0.25">
      <c r="A523" s="3" t="s">
        <v>615</v>
      </c>
      <c r="B523" s="37" t="s">
        <v>614</v>
      </c>
      <c r="C523" s="4" t="s">
        <v>29</v>
      </c>
      <c r="D523" s="5">
        <f>D524</f>
        <v>992</v>
      </c>
      <c r="E523" s="5">
        <f t="shared" ref="E523:F523" si="266">E524</f>
        <v>0</v>
      </c>
      <c r="F523" s="5">
        <f t="shared" si="266"/>
        <v>0</v>
      </c>
    </row>
    <row r="524" spans="1:6" s="21" customFormat="1" ht="30.75" customHeight="1" x14ac:dyDescent="0.25">
      <c r="A524" s="164" t="s">
        <v>60</v>
      </c>
      <c r="B524" s="37" t="s">
        <v>614</v>
      </c>
      <c r="C524" s="4" t="s">
        <v>59</v>
      </c>
      <c r="D524" s="5">
        <v>992</v>
      </c>
      <c r="E524" s="5">
        <v>0</v>
      </c>
      <c r="F524" s="5">
        <v>0</v>
      </c>
    </row>
    <row r="525" spans="1:6" s="21" customFormat="1" ht="30.75" customHeight="1" x14ac:dyDescent="0.25">
      <c r="A525" s="3" t="s">
        <v>617</v>
      </c>
      <c r="B525" s="37" t="s">
        <v>616</v>
      </c>
      <c r="C525" s="4" t="s">
        <v>29</v>
      </c>
      <c r="D525" s="5">
        <f>D526</f>
        <v>500</v>
      </c>
      <c r="E525" s="5">
        <f t="shared" ref="E525:F525" si="267">E526</f>
        <v>0</v>
      </c>
      <c r="F525" s="5">
        <f t="shared" si="267"/>
        <v>0</v>
      </c>
    </row>
    <row r="526" spans="1:6" s="21" customFormat="1" ht="30.75" customHeight="1" x14ac:dyDescent="0.25">
      <c r="A526" s="164" t="s">
        <v>60</v>
      </c>
      <c r="B526" s="37" t="s">
        <v>616</v>
      </c>
      <c r="C526" s="4" t="s">
        <v>59</v>
      </c>
      <c r="D526" s="5">
        <v>500</v>
      </c>
      <c r="E526" s="5">
        <v>0</v>
      </c>
      <c r="F526" s="5">
        <v>0</v>
      </c>
    </row>
    <row r="527" spans="1:6" s="21" customFormat="1" ht="30.75" customHeight="1" x14ac:dyDescent="0.25">
      <c r="A527" s="3" t="s">
        <v>619</v>
      </c>
      <c r="B527" s="37" t="s">
        <v>618</v>
      </c>
      <c r="C527" s="4" t="s">
        <v>29</v>
      </c>
      <c r="D527" s="5">
        <f>D528</f>
        <v>1042.4000000000001</v>
      </c>
      <c r="E527" s="5">
        <f t="shared" ref="E527:F527" si="268">E528</f>
        <v>0</v>
      </c>
      <c r="F527" s="5">
        <f t="shared" si="268"/>
        <v>0</v>
      </c>
    </row>
    <row r="528" spans="1:6" s="21" customFormat="1" ht="30.75" customHeight="1" x14ac:dyDescent="0.25">
      <c r="A528" s="164" t="s">
        <v>60</v>
      </c>
      <c r="B528" s="37" t="s">
        <v>618</v>
      </c>
      <c r="C528" s="4" t="s">
        <v>59</v>
      </c>
      <c r="D528" s="5">
        <v>1042.4000000000001</v>
      </c>
      <c r="E528" s="5">
        <v>0</v>
      </c>
      <c r="F528" s="5">
        <v>0</v>
      </c>
    </row>
    <row r="529" spans="1:14" s="21" customFormat="1" ht="30.75" customHeight="1" x14ac:dyDescent="0.25">
      <c r="A529" s="31" t="s">
        <v>621</v>
      </c>
      <c r="B529" s="38" t="s">
        <v>620</v>
      </c>
      <c r="C529" s="4" t="s">
        <v>29</v>
      </c>
      <c r="D529" s="5">
        <f>D530</f>
        <v>330</v>
      </c>
      <c r="E529" s="5">
        <f t="shared" ref="E529:F529" si="269">E530</f>
        <v>0</v>
      </c>
      <c r="F529" s="5">
        <f t="shared" si="269"/>
        <v>0</v>
      </c>
    </row>
    <row r="530" spans="1:14" s="21" customFormat="1" ht="30.75" customHeight="1" x14ac:dyDescent="0.25">
      <c r="A530" s="3" t="s">
        <v>623</v>
      </c>
      <c r="B530" s="37" t="s">
        <v>622</v>
      </c>
      <c r="C530" s="4" t="s">
        <v>29</v>
      </c>
      <c r="D530" s="5">
        <f>D531</f>
        <v>330</v>
      </c>
      <c r="E530" s="5">
        <f t="shared" ref="E530:F530" si="270">E531</f>
        <v>0</v>
      </c>
      <c r="F530" s="5">
        <f t="shared" si="270"/>
        <v>0</v>
      </c>
    </row>
    <row r="531" spans="1:14" s="21" customFormat="1" ht="30.75" customHeight="1" x14ac:dyDescent="0.25">
      <c r="A531" s="164" t="s">
        <v>60</v>
      </c>
      <c r="B531" s="37" t="s">
        <v>622</v>
      </c>
      <c r="C531" s="4" t="s">
        <v>59</v>
      </c>
      <c r="D531" s="5">
        <v>330</v>
      </c>
      <c r="E531" s="5">
        <v>0</v>
      </c>
      <c r="F531" s="5">
        <v>0</v>
      </c>
    </row>
    <row r="532" spans="1:14" s="21" customFormat="1" ht="30.75" customHeight="1" x14ac:dyDescent="0.25">
      <c r="A532" s="31" t="s">
        <v>625</v>
      </c>
      <c r="B532" s="38" t="s">
        <v>624</v>
      </c>
      <c r="C532" s="4" t="s">
        <v>29</v>
      </c>
      <c r="D532" s="5">
        <f>D533</f>
        <v>78.599999999999994</v>
      </c>
      <c r="E532" s="5">
        <f t="shared" ref="E532:F532" si="271">E533</f>
        <v>0</v>
      </c>
      <c r="F532" s="5">
        <f t="shared" si="271"/>
        <v>0</v>
      </c>
    </row>
    <row r="533" spans="1:14" s="21" customFormat="1" ht="30.75" customHeight="1" x14ac:dyDescent="0.25">
      <c r="A533" s="3" t="s">
        <v>627</v>
      </c>
      <c r="B533" s="37" t="s">
        <v>626</v>
      </c>
      <c r="C533" s="4" t="s">
        <v>29</v>
      </c>
      <c r="D533" s="5">
        <f>D534</f>
        <v>78.599999999999994</v>
      </c>
      <c r="E533" s="5">
        <f t="shared" ref="E533:F533" si="272">E534</f>
        <v>0</v>
      </c>
      <c r="F533" s="5">
        <f t="shared" si="272"/>
        <v>0</v>
      </c>
    </row>
    <row r="534" spans="1:14" s="21" customFormat="1" ht="30.75" customHeight="1" x14ac:dyDescent="0.25">
      <c r="A534" s="164" t="s">
        <v>60</v>
      </c>
      <c r="B534" s="37" t="s">
        <v>626</v>
      </c>
      <c r="C534" s="4" t="s">
        <v>59</v>
      </c>
      <c r="D534" s="5">
        <v>78.599999999999994</v>
      </c>
      <c r="E534" s="5">
        <v>0</v>
      </c>
      <c r="F534" s="5">
        <v>0</v>
      </c>
    </row>
    <row r="535" spans="1:14" ht="28.5" customHeight="1" x14ac:dyDescent="0.25">
      <c r="A535" s="1" t="s">
        <v>73</v>
      </c>
      <c r="B535" s="34" t="s">
        <v>204</v>
      </c>
      <c r="C535" s="4" t="s">
        <v>29</v>
      </c>
      <c r="D535" s="10">
        <f>D536</f>
        <v>117120.5</v>
      </c>
      <c r="E535" s="10">
        <f>E536</f>
        <v>112763.4</v>
      </c>
      <c r="F535" s="10">
        <f>F536</f>
        <v>113629.1</v>
      </c>
    </row>
    <row r="536" spans="1:14" ht="27.75" customHeight="1" x14ac:dyDescent="0.25">
      <c r="A536" s="1" t="s">
        <v>74</v>
      </c>
      <c r="B536" s="34" t="s">
        <v>205</v>
      </c>
      <c r="C536" s="4" t="s">
        <v>29</v>
      </c>
      <c r="D536" s="5">
        <f>D537+D552+D565+D586+D583</f>
        <v>117120.5</v>
      </c>
      <c r="E536" s="5">
        <f>E537+E552+E565+E586+E583</f>
        <v>112763.4</v>
      </c>
      <c r="F536" s="5">
        <f>F537+F552+F565+F586+F583</f>
        <v>113629.1</v>
      </c>
      <c r="G536" s="6">
        <v>6159.6</v>
      </c>
      <c r="H536" s="6">
        <v>6159.6</v>
      </c>
      <c r="I536" s="6">
        <v>6159.6</v>
      </c>
    </row>
    <row r="537" spans="1:14" ht="27.75" customHeight="1" x14ac:dyDescent="0.25">
      <c r="A537" s="33" t="s">
        <v>203</v>
      </c>
      <c r="B537" s="35" t="s">
        <v>206</v>
      </c>
      <c r="C537" s="4" t="s">
        <v>29</v>
      </c>
      <c r="D537" s="5">
        <f>D538+D542+D544+D546+D548+D550</f>
        <v>75772.500000000015</v>
      </c>
      <c r="E537" s="5">
        <f t="shared" ref="E537:F537" si="273">E538+E542+E544+E546+E548+E550</f>
        <v>76240</v>
      </c>
      <c r="F537" s="5">
        <f t="shared" si="273"/>
        <v>76726.000000000015</v>
      </c>
      <c r="G537" s="106">
        <v>4349.5</v>
      </c>
      <c r="H537" s="106">
        <v>4349.5</v>
      </c>
      <c r="I537" s="106">
        <v>4349.5</v>
      </c>
      <c r="J537" s="6"/>
      <c r="K537" s="6"/>
    </row>
    <row r="538" spans="1:14" ht="27.75" customHeight="1" x14ac:dyDescent="0.25">
      <c r="A538" s="2" t="s">
        <v>75</v>
      </c>
      <c r="B538" s="36" t="s">
        <v>207</v>
      </c>
      <c r="C538" s="4" t="s">
        <v>29</v>
      </c>
      <c r="D538" s="5">
        <f>D539+D540+D541</f>
        <v>62369.200000000004</v>
      </c>
      <c r="E538" s="5">
        <f>E539+E540+E541</f>
        <v>64326</v>
      </c>
      <c r="F538" s="5">
        <f>F539+F540+F541</f>
        <v>65019.799999999996</v>
      </c>
      <c r="G538" s="106">
        <v>2602.3000000000002</v>
      </c>
      <c r="H538" s="106">
        <v>2609.3000000000002</v>
      </c>
      <c r="I538" s="106">
        <v>2616.5</v>
      </c>
      <c r="J538" s="6"/>
      <c r="K538" s="6"/>
    </row>
    <row r="539" spans="1:14" ht="56.25" customHeight="1" x14ac:dyDescent="0.25">
      <c r="A539" s="3" t="s">
        <v>467</v>
      </c>
      <c r="B539" s="36" t="s">
        <v>207</v>
      </c>
      <c r="C539" s="4" t="s">
        <v>57</v>
      </c>
      <c r="D539" s="5">
        <v>51254.8</v>
      </c>
      <c r="E539" s="5">
        <v>52758</v>
      </c>
      <c r="F539" s="5">
        <v>52983.1</v>
      </c>
      <c r="G539" s="106">
        <v>45642.3</v>
      </c>
      <c r="H539" s="106">
        <v>45645.4</v>
      </c>
      <c r="I539" s="106">
        <v>45648.6</v>
      </c>
      <c r="J539" s="6"/>
      <c r="K539" s="6"/>
    </row>
    <row r="540" spans="1:14" ht="27.75" customHeight="1" x14ac:dyDescent="0.25">
      <c r="A540" s="3" t="s">
        <v>468</v>
      </c>
      <c r="B540" s="36" t="s">
        <v>207</v>
      </c>
      <c r="C540" s="4" t="s">
        <v>58</v>
      </c>
      <c r="D540" s="5">
        <v>11093.5</v>
      </c>
      <c r="E540" s="5">
        <v>11542.7</v>
      </c>
      <c r="F540" s="5">
        <v>12011</v>
      </c>
      <c r="G540" s="6">
        <v>2636.5</v>
      </c>
      <c r="H540" s="6">
        <v>2741.9</v>
      </c>
      <c r="I540" s="6">
        <v>2851.6</v>
      </c>
      <c r="J540" s="6"/>
      <c r="K540" s="6"/>
    </row>
    <row r="541" spans="1:14" ht="27.75" customHeight="1" x14ac:dyDescent="0.25">
      <c r="A541" s="164" t="s">
        <v>60</v>
      </c>
      <c r="B541" s="36" t="s">
        <v>207</v>
      </c>
      <c r="C541" s="4" t="s">
        <v>59</v>
      </c>
      <c r="D541" s="5">
        <v>20.9</v>
      </c>
      <c r="E541" s="5">
        <v>25.3</v>
      </c>
      <c r="F541" s="5">
        <v>25.7</v>
      </c>
      <c r="G541" s="6">
        <v>1394</v>
      </c>
      <c r="H541" s="6">
        <v>1446.1</v>
      </c>
      <c r="I541" s="6">
        <v>1504.5</v>
      </c>
      <c r="J541" s="6"/>
      <c r="K541" s="6"/>
    </row>
    <row r="542" spans="1:14" ht="15.75" x14ac:dyDescent="0.25">
      <c r="A542" s="2" t="s">
        <v>77</v>
      </c>
      <c r="B542" s="36" t="s">
        <v>208</v>
      </c>
      <c r="C542" s="4" t="s">
        <v>29</v>
      </c>
      <c r="D542" s="5">
        <f>D543</f>
        <v>1818.4</v>
      </c>
      <c r="E542" s="5">
        <f t="shared" ref="E542:F542" si="274">E543</f>
        <v>1818.4</v>
      </c>
      <c r="F542" s="5">
        <f t="shared" si="274"/>
        <v>1818.4</v>
      </c>
      <c r="G542" s="6">
        <v>222.4</v>
      </c>
      <c r="H542" s="6">
        <v>231.2</v>
      </c>
      <c r="I542" s="6">
        <v>240.5</v>
      </c>
      <c r="N542" s="108"/>
    </row>
    <row r="543" spans="1:14" ht="47.25" x14ac:dyDescent="0.25">
      <c r="A543" s="3" t="s">
        <v>467</v>
      </c>
      <c r="B543" s="36" t="s">
        <v>208</v>
      </c>
      <c r="C543" s="4" t="s">
        <v>57</v>
      </c>
      <c r="D543" s="5">
        <v>1818.4</v>
      </c>
      <c r="E543" s="5">
        <v>1818.4</v>
      </c>
      <c r="F543" s="5">
        <v>1818.4</v>
      </c>
      <c r="G543" s="6">
        <v>6935.4</v>
      </c>
      <c r="H543" s="6">
        <v>7222.1</v>
      </c>
      <c r="I543" s="6">
        <v>7519.9</v>
      </c>
    </row>
    <row r="544" spans="1:14" ht="15.75" x14ac:dyDescent="0.25">
      <c r="A544" s="2" t="s">
        <v>211</v>
      </c>
      <c r="B544" s="36" t="s">
        <v>209</v>
      </c>
      <c r="C544" s="4" t="s">
        <v>29</v>
      </c>
      <c r="D544" s="5">
        <f>D545</f>
        <v>1900.1</v>
      </c>
      <c r="E544" s="5">
        <f>E545</f>
        <v>1900.1</v>
      </c>
      <c r="F544" s="5">
        <f>F545</f>
        <v>1900.1</v>
      </c>
    </row>
    <row r="545" spans="1:9" ht="47.25" x14ac:dyDescent="0.25">
      <c r="A545" s="3" t="s">
        <v>467</v>
      </c>
      <c r="B545" s="36" t="s">
        <v>209</v>
      </c>
      <c r="C545" s="4" t="s">
        <v>57</v>
      </c>
      <c r="D545" s="5">
        <v>1900.1</v>
      </c>
      <c r="E545" s="5">
        <v>1900.1</v>
      </c>
      <c r="F545" s="5">
        <v>1900.1</v>
      </c>
    </row>
    <row r="546" spans="1:9" s="21" customFormat="1" ht="24.75" customHeight="1" x14ac:dyDescent="0.25">
      <c r="A546" s="2" t="s">
        <v>79</v>
      </c>
      <c r="B546" s="36" t="s">
        <v>210</v>
      </c>
      <c r="C546" s="4" t="s">
        <v>29</v>
      </c>
      <c r="D546" s="5">
        <f>D547</f>
        <v>1101.5999999999999</v>
      </c>
      <c r="E546" s="5">
        <f t="shared" ref="E546:F546" si="275">E547</f>
        <v>1101.5999999999999</v>
      </c>
      <c r="F546" s="5">
        <f t="shared" si="275"/>
        <v>1101.5999999999999</v>
      </c>
      <c r="G546" s="20"/>
      <c r="H546" s="20"/>
      <c r="I546" s="20"/>
    </row>
    <row r="547" spans="1:9" s="21" customFormat="1" ht="33" customHeight="1" x14ac:dyDescent="0.25">
      <c r="A547" s="3" t="s">
        <v>467</v>
      </c>
      <c r="B547" s="36" t="s">
        <v>210</v>
      </c>
      <c r="C547" s="4" t="s">
        <v>57</v>
      </c>
      <c r="D547" s="5">
        <v>1101.5999999999999</v>
      </c>
      <c r="E547" s="5">
        <v>1101.5999999999999</v>
      </c>
      <c r="F547" s="5">
        <v>1101.5999999999999</v>
      </c>
      <c r="G547" s="20"/>
      <c r="H547" s="20"/>
      <c r="I547" s="20"/>
    </row>
    <row r="548" spans="1:9" s="21" customFormat="1" ht="33" customHeight="1" x14ac:dyDescent="0.25">
      <c r="A548" s="2" t="s">
        <v>284</v>
      </c>
      <c r="B548" s="36" t="s">
        <v>283</v>
      </c>
      <c r="C548" s="4" t="s">
        <v>29</v>
      </c>
      <c r="D548" s="5">
        <f>D549</f>
        <v>989.5</v>
      </c>
      <c r="E548" s="5">
        <f t="shared" ref="E548:F548" si="276">E549</f>
        <v>989.5</v>
      </c>
      <c r="F548" s="5">
        <f t="shared" si="276"/>
        <v>989.5</v>
      </c>
      <c r="G548" s="20"/>
      <c r="H548" s="20"/>
      <c r="I548" s="20"/>
    </row>
    <row r="549" spans="1:9" s="21" customFormat="1" ht="55.5" customHeight="1" x14ac:dyDescent="0.25">
      <c r="A549" s="3" t="s">
        <v>467</v>
      </c>
      <c r="B549" s="36" t="s">
        <v>283</v>
      </c>
      <c r="C549" s="4" t="s">
        <v>57</v>
      </c>
      <c r="D549" s="5">
        <v>989.5</v>
      </c>
      <c r="E549" s="5">
        <v>989.5</v>
      </c>
      <c r="F549" s="5">
        <v>989.5</v>
      </c>
      <c r="G549" s="20">
        <v>5984.2</v>
      </c>
      <c r="H549" s="20">
        <v>4810.6000000000004</v>
      </c>
      <c r="I549" s="20">
        <v>4646.8</v>
      </c>
    </row>
    <row r="550" spans="1:9" s="21" customFormat="1" ht="33" customHeight="1" x14ac:dyDescent="0.25">
      <c r="A550" s="2" t="s">
        <v>236</v>
      </c>
      <c r="B550" s="46" t="s">
        <v>742</v>
      </c>
      <c r="C550" s="4" t="s">
        <v>29</v>
      </c>
      <c r="D550" s="5">
        <f>D551</f>
        <v>7593.7</v>
      </c>
      <c r="E550" s="5">
        <f t="shared" ref="E550:F550" si="277">E551</f>
        <v>6104.4</v>
      </c>
      <c r="F550" s="5">
        <f t="shared" si="277"/>
        <v>5896.6</v>
      </c>
      <c r="G550" s="20">
        <v>1135.9000000000001</v>
      </c>
      <c r="H550" s="20">
        <v>913.1</v>
      </c>
      <c r="I550" s="20">
        <v>882</v>
      </c>
    </row>
    <row r="551" spans="1:9" s="21" customFormat="1" ht="43.5" customHeight="1" x14ac:dyDescent="0.25">
      <c r="A551" s="3" t="s">
        <v>467</v>
      </c>
      <c r="B551" s="46" t="s">
        <v>742</v>
      </c>
      <c r="C551" s="4" t="s">
        <v>57</v>
      </c>
      <c r="D551" s="5">
        <v>7593.7</v>
      </c>
      <c r="E551" s="5">
        <v>6104.4</v>
      </c>
      <c r="F551" s="5">
        <v>5896.6</v>
      </c>
      <c r="G551" s="20">
        <v>473.6</v>
      </c>
      <c r="H551" s="20">
        <v>380.7</v>
      </c>
      <c r="I551" s="20">
        <v>367.8</v>
      </c>
    </row>
    <row r="552" spans="1:9" ht="38.25" customHeight="1" x14ac:dyDescent="0.25">
      <c r="A552" s="33" t="s">
        <v>213</v>
      </c>
      <c r="B552" s="39" t="s">
        <v>212</v>
      </c>
      <c r="C552" s="4" t="s">
        <v>29</v>
      </c>
      <c r="D552" s="5">
        <f>D553+D557+D560+D562</f>
        <v>21457.599999999999</v>
      </c>
      <c r="E552" s="5">
        <f>E553+E557+E560+E562</f>
        <v>21719.300000000003</v>
      </c>
      <c r="F552" s="5">
        <f>F553+F557+F560+F562</f>
        <v>21993.1</v>
      </c>
    </row>
    <row r="553" spans="1:9" ht="31.5" customHeight="1" x14ac:dyDescent="0.25">
      <c r="A553" s="2" t="s">
        <v>758</v>
      </c>
      <c r="B553" s="36" t="s">
        <v>224</v>
      </c>
      <c r="C553" s="4" t="s">
        <v>29</v>
      </c>
      <c r="D553" s="5">
        <f>D554+D555+D556</f>
        <v>7235.1</v>
      </c>
      <c r="E553" s="5">
        <f t="shared" ref="E553:F553" si="278">E554+E555+E556</f>
        <v>7291.3</v>
      </c>
      <c r="F553" s="5">
        <f t="shared" si="278"/>
        <v>7352.7</v>
      </c>
    </row>
    <row r="554" spans="1:9" ht="31.5" customHeight="1" x14ac:dyDescent="0.25">
      <c r="A554" s="3" t="s">
        <v>467</v>
      </c>
      <c r="B554" s="36" t="s">
        <v>224</v>
      </c>
      <c r="C554" s="4" t="s">
        <v>57</v>
      </c>
      <c r="D554" s="5">
        <v>6779.8</v>
      </c>
      <c r="E554" s="5">
        <v>6817.8</v>
      </c>
      <c r="F554" s="5">
        <v>6860.2</v>
      </c>
    </row>
    <row r="555" spans="1:9" ht="31.5" customHeight="1" x14ac:dyDescent="0.25">
      <c r="A555" s="3" t="s">
        <v>468</v>
      </c>
      <c r="B555" s="36" t="s">
        <v>224</v>
      </c>
      <c r="C555" s="4" t="s">
        <v>58</v>
      </c>
      <c r="D555" s="5">
        <v>395.6</v>
      </c>
      <c r="E555" s="5">
        <v>413.8</v>
      </c>
      <c r="F555" s="5">
        <v>432.8</v>
      </c>
    </row>
    <row r="556" spans="1:9" ht="31.5" customHeight="1" x14ac:dyDescent="0.25">
      <c r="A556" s="164" t="s">
        <v>60</v>
      </c>
      <c r="B556" s="36" t="s">
        <v>224</v>
      </c>
      <c r="C556" s="4" t="s">
        <v>59</v>
      </c>
      <c r="D556" s="5">
        <v>59.7</v>
      </c>
      <c r="E556" s="5">
        <v>59.7</v>
      </c>
      <c r="F556" s="5">
        <v>59.7</v>
      </c>
    </row>
    <row r="557" spans="1:9" ht="31.5" x14ac:dyDescent="0.25">
      <c r="A557" s="2" t="s">
        <v>225</v>
      </c>
      <c r="B557" s="36" t="s">
        <v>226</v>
      </c>
      <c r="C557" s="4" t="s">
        <v>29</v>
      </c>
      <c r="D557" s="5">
        <f>D558+D559</f>
        <v>4082.2</v>
      </c>
      <c r="E557" s="5">
        <f>E558+E559</f>
        <v>4139.3</v>
      </c>
      <c r="F557" s="5">
        <f>F558+F559</f>
        <v>4197.7</v>
      </c>
    </row>
    <row r="558" spans="1:9" ht="47.25" x14ac:dyDescent="0.25">
      <c r="A558" s="3" t="s">
        <v>467</v>
      </c>
      <c r="B558" s="36" t="s">
        <v>226</v>
      </c>
      <c r="C558" s="4" t="s">
        <v>57</v>
      </c>
      <c r="D558" s="5">
        <v>3542.9</v>
      </c>
      <c r="E558" s="5">
        <v>3578.3</v>
      </c>
      <c r="F558" s="5">
        <v>3617.1</v>
      </c>
    </row>
    <row r="559" spans="1:9" ht="43.5" customHeight="1" x14ac:dyDescent="0.25">
      <c r="A559" s="3" t="s">
        <v>468</v>
      </c>
      <c r="B559" s="36" t="s">
        <v>226</v>
      </c>
      <c r="C559" s="4" t="s">
        <v>58</v>
      </c>
      <c r="D559" s="5">
        <v>539.29999999999995</v>
      </c>
      <c r="E559" s="5">
        <v>561</v>
      </c>
      <c r="F559" s="5">
        <v>580.6</v>
      </c>
    </row>
    <row r="560" spans="1:9" s="6" customFormat="1" ht="30" customHeight="1" x14ac:dyDescent="0.25">
      <c r="A560" s="2" t="s">
        <v>227</v>
      </c>
      <c r="B560" s="36" t="s">
        <v>228</v>
      </c>
      <c r="C560" s="4" t="s">
        <v>29</v>
      </c>
      <c r="D560" s="5">
        <f>D561</f>
        <v>1047.5999999999999</v>
      </c>
      <c r="E560" s="5">
        <f>E561</f>
        <v>1057.0999999999999</v>
      </c>
      <c r="F560" s="5">
        <f>F561</f>
        <v>1068.7</v>
      </c>
    </row>
    <row r="561" spans="1:10" s="6" customFormat="1" ht="45" customHeight="1" x14ac:dyDescent="0.25">
      <c r="A561" s="3" t="s">
        <v>467</v>
      </c>
      <c r="B561" s="36" t="s">
        <v>228</v>
      </c>
      <c r="C561" s="4" t="s">
        <v>57</v>
      </c>
      <c r="D561" s="5">
        <v>1047.5999999999999</v>
      </c>
      <c r="E561" s="5">
        <v>1057.0999999999999</v>
      </c>
      <c r="F561" s="5">
        <v>1068.7</v>
      </c>
    </row>
    <row r="562" spans="1:10" s="6" customFormat="1" ht="27" customHeight="1" x14ac:dyDescent="0.25">
      <c r="A562" s="2" t="s">
        <v>214</v>
      </c>
      <c r="B562" s="36" t="s">
        <v>229</v>
      </c>
      <c r="C562" s="4" t="s">
        <v>29</v>
      </c>
      <c r="D562" s="5">
        <f>D563+D564</f>
        <v>9092.7000000000007</v>
      </c>
      <c r="E562" s="5">
        <f t="shared" ref="E562:F562" si="279">E563+E564</f>
        <v>9231.6</v>
      </c>
      <c r="F562" s="5">
        <f t="shared" si="279"/>
        <v>9374</v>
      </c>
    </row>
    <row r="563" spans="1:10" s="6" customFormat="1" ht="51.75" customHeight="1" x14ac:dyDescent="0.25">
      <c r="A563" s="3" t="s">
        <v>467</v>
      </c>
      <c r="B563" s="36" t="s">
        <v>229</v>
      </c>
      <c r="C563" s="4" t="s">
        <v>57</v>
      </c>
      <c r="D563" s="28">
        <v>7920.8</v>
      </c>
      <c r="E563" s="28">
        <v>8012.9</v>
      </c>
      <c r="F563" s="28">
        <v>8106.4</v>
      </c>
    </row>
    <row r="564" spans="1:10" s="6" customFormat="1" ht="41.25" customHeight="1" x14ac:dyDescent="0.25">
      <c r="A564" s="3" t="s">
        <v>468</v>
      </c>
      <c r="B564" s="36" t="s">
        <v>229</v>
      </c>
      <c r="C564" s="4" t="s">
        <v>58</v>
      </c>
      <c r="D564" s="5">
        <v>1171.9000000000001</v>
      </c>
      <c r="E564" s="5">
        <v>1218.7</v>
      </c>
      <c r="F564" s="5">
        <v>1267.5999999999999</v>
      </c>
      <c r="H564" s="130"/>
      <c r="I564" s="130"/>
      <c r="J564" s="130"/>
    </row>
    <row r="565" spans="1:10" s="6" customFormat="1" ht="33" customHeight="1" x14ac:dyDescent="0.25">
      <c r="A565" s="33" t="s">
        <v>235</v>
      </c>
      <c r="B565" s="39" t="s">
        <v>215</v>
      </c>
      <c r="C565" s="4" t="s">
        <v>29</v>
      </c>
      <c r="D565" s="5">
        <f>D570+D573+D581+D578+D568+D566+D576</f>
        <v>4917.2000000000007</v>
      </c>
      <c r="E565" s="5">
        <f t="shared" ref="E565:F565" si="280">E570+E573+E581+E578+E568+E566+E576</f>
        <v>4819</v>
      </c>
      <c r="F565" s="5">
        <f t="shared" si="280"/>
        <v>4910.5</v>
      </c>
    </row>
    <row r="566" spans="1:10" s="6" customFormat="1" ht="68.25" customHeight="1" x14ac:dyDescent="0.25">
      <c r="A566" s="15" t="s">
        <v>420</v>
      </c>
      <c r="B566" s="36" t="s">
        <v>377</v>
      </c>
      <c r="C566" s="4" t="s">
        <v>29</v>
      </c>
      <c r="D566" s="5">
        <f>D567</f>
        <v>27.1</v>
      </c>
      <c r="E566" s="5">
        <f t="shared" ref="E566:F566" si="281">E567</f>
        <v>28.9</v>
      </c>
      <c r="F566" s="5">
        <f t="shared" si="281"/>
        <v>120.4</v>
      </c>
      <c r="H566" s="76"/>
      <c r="I566" s="76"/>
      <c r="J566" s="76"/>
    </row>
    <row r="567" spans="1:10" s="6" customFormat="1" ht="33" customHeight="1" x14ac:dyDescent="0.25">
      <c r="A567" s="3" t="s">
        <v>468</v>
      </c>
      <c r="B567" s="36" t="s">
        <v>377</v>
      </c>
      <c r="C567" s="4" t="s">
        <v>58</v>
      </c>
      <c r="D567" s="5">
        <v>27.1</v>
      </c>
      <c r="E567" s="5">
        <v>28.9</v>
      </c>
      <c r="F567" s="5">
        <v>120.4</v>
      </c>
    </row>
    <row r="568" spans="1:10" s="6" customFormat="1" ht="33" customHeight="1" x14ac:dyDescent="0.25">
      <c r="A568" s="2" t="s">
        <v>287</v>
      </c>
      <c r="B568" s="36" t="s">
        <v>400</v>
      </c>
      <c r="C568" s="4" t="s">
        <v>29</v>
      </c>
      <c r="D568" s="5">
        <f>D569</f>
        <v>30</v>
      </c>
      <c r="E568" s="5">
        <f t="shared" ref="E568:F568" si="282">E569</f>
        <v>30</v>
      </c>
      <c r="F568" s="5">
        <f t="shared" si="282"/>
        <v>30</v>
      </c>
    </row>
    <row r="569" spans="1:10" s="6" customFormat="1" ht="33" customHeight="1" x14ac:dyDescent="0.25">
      <c r="A569" s="2" t="s">
        <v>95</v>
      </c>
      <c r="B569" s="36" t="s">
        <v>400</v>
      </c>
      <c r="C569" s="4" t="s">
        <v>66</v>
      </c>
      <c r="D569" s="5">
        <v>30</v>
      </c>
      <c r="E569" s="5">
        <v>30</v>
      </c>
      <c r="F569" s="5">
        <v>30</v>
      </c>
    </row>
    <row r="570" spans="1:10" ht="36.75" customHeight="1" x14ac:dyDescent="0.25">
      <c r="A570" s="2" t="s">
        <v>244</v>
      </c>
      <c r="B570" s="36" t="s">
        <v>216</v>
      </c>
      <c r="C570" s="4" t="s">
        <v>29</v>
      </c>
      <c r="D570" s="5">
        <f>D571+D572</f>
        <v>3204.2000000000003</v>
      </c>
      <c r="E570" s="5">
        <f t="shared" ref="E570:F570" si="283">E571+E572</f>
        <v>3104.2000000000003</v>
      </c>
      <c r="F570" s="5">
        <f t="shared" si="283"/>
        <v>3104.2000000000003</v>
      </c>
    </row>
    <row r="571" spans="1:10" ht="36.75" customHeight="1" thickBot="1" x14ac:dyDescent="0.3">
      <c r="A571" s="13" t="s">
        <v>61</v>
      </c>
      <c r="B571" s="36" t="s">
        <v>216</v>
      </c>
      <c r="C571" s="4" t="s">
        <v>57</v>
      </c>
      <c r="D571" s="5">
        <v>2804.3</v>
      </c>
      <c r="E571" s="5">
        <v>2804.3</v>
      </c>
      <c r="F571" s="5">
        <v>2804.3</v>
      </c>
    </row>
    <row r="572" spans="1:10" ht="28.5" customHeight="1" x14ac:dyDescent="0.25">
      <c r="A572" s="3" t="s">
        <v>468</v>
      </c>
      <c r="B572" s="36" t="s">
        <v>216</v>
      </c>
      <c r="C572" s="4" t="s">
        <v>58</v>
      </c>
      <c r="D572" s="5">
        <v>399.9</v>
      </c>
      <c r="E572" s="5">
        <v>299.89999999999998</v>
      </c>
      <c r="F572" s="5">
        <v>299.89999999999998</v>
      </c>
    </row>
    <row r="573" spans="1:10" ht="47.25" x14ac:dyDescent="0.25">
      <c r="A573" s="2" t="s">
        <v>245</v>
      </c>
      <c r="B573" s="36" t="s">
        <v>217</v>
      </c>
      <c r="C573" s="4" t="s">
        <v>29</v>
      </c>
      <c r="D573" s="5">
        <f>D574+D575</f>
        <v>472</v>
      </c>
      <c r="E573" s="5">
        <f t="shared" ref="E573:F573" si="284">E574+E575</f>
        <v>472</v>
      </c>
      <c r="F573" s="5">
        <f t="shared" si="284"/>
        <v>472</v>
      </c>
    </row>
    <row r="574" spans="1:10" ht="47.25" x14ac:dyDescent="0.25">
      <c r="A574" s="3" t="s">
        <v>467</v>
      </c>
      <c r="B574" s="36" t="s">
        <v>217</v>
      </c>
      <c r="C574" s="4" t="s">
        <v>57</v>
      </c>
      <c r="D574" s="5">
        <v>435.4</v>
      </c>
      <c r="E574" s="5">
        <v>435.4</v>
      </c>
      <c r="F574" s="5">
        <v>435.4</v>
      </c>
    </row>
    <row r="575" spans="1:10" ht="27" customHeight="1" x14ac:dyDescent="0.25">
      <c r="A575" s="3" t="s">
        <v>468</v>
      </c>
      <c r="B575" s="36" t="s">
        <v>217</v>
      </c>
      <c r="C575" s="4" t="s">
        <v>58</v>
      </c>
      <c r="D575" s="5">
        <v>36.6</v>
      </c>
      <c r="E575" s="5">
        <v>36.6</v>
      </c>
      <c r="F575" s="5">
        <v>36.6</v>
      </c>
    </row>
    <row r="576" spans="1:10" ht="39.75" customHeight="1" x14ac:dyDescent="0.25">
      <c r="A576" s="2" t="s">
        <v>744</v>
      </c>
      <c r="B576" s="46" t="s">
        <v>743</v>
      </c>
      <c r="C576" s="4" t="s">
        <v>29</v>
      </c>
      <c r="D576" s="5">
        <f>D577</f>
        <v>10.6</v>
      </c>
      <c r="E576" s="5">
        <f t="shared" ref="E576:F576" si="285">E577</f>
        <v>10.6</v>
      </c>
      <c r="F576" s="5">
        <f t="shared" si="285"/>
        <v>10.6</v>
      </c>
    </row>
    <row r="577" spans="1:11" ht="37.5" customHeight="1" x14ac:dyDescent="0.25">
      <c r="A577" s="3" t="s">
        <v>468</v>
      </c>
      <c r="B577" s="46" t="s">
        <v>743</v>
      </c>
      <c r="C577" s="4" t="s">
        <v>58</v>
      </c>
      <c r="D577" s="5">
        <v>10.6</v>
      </c>
      <c r="E577" s="5">
        <v>10.6</v>
      </c>
      <c r="F577" s="5">
        <v>10.6</v>
      </c>
    </row>
    <row r="578" spans="1:11" ht="39" customHeight="1" x14ac:dyDescent="0.25">
      <c r="A578" s="2" t="s">
        <v>282</v>
      </c>
      <c r="B578" s="36" t="s">
        <v>281</v>
      </c>
      <c r="C578" s="4" t="s">
        <v>29</v>
      </c>
      <c r="D578" s="5">
        <f>D579+D580</f>
        <v>771.3</v>
      </c>
      <c r="E578" s="5">
        <f t="shared" ref="E578:F578" si="286">E579+E580</f>
        <v>771.3</v>
      </c>
      <c r="F578" s="5">
        <f t="shared" si="286"/>
        <v>771.3</v>
      </c>
    </row>
    <row r="579" spans="1:11" ht="50.25" customHeight="1" x14ac:dyDescent="0.25">
      <c r="A579" s="3" t="s">
        <v>467</v>
      </c>
      <c r="B579" s="36" t="s">
        <v>281</v>
      </c>
      <c r="C579" s="4" t="s">
        <v>57</v>
      </c>
      <c r="D579" s="5">
        <v>721.8</v>
      </c>
      <c r="E579" s="5">
        <v>721.8</v>
      </c>
      <c r="F579" s="5">
        <v>721.8</v>
      </c>
    </row>
    <row r="580" spans="1:11" ht="36.75" customHeight="1" x14ac:dyDescent="0.25">
      <c r="A580" s="3" t="s">
        <v>468</v>
      </c>
      <c r="B580" s="36" t="s">
        <v>281</v>
      </c>
      <c r="C580" s="4" t="s">
        <v>58</v>
      </c>
      <c r="D580" s="5">
        <v>49.5</v>
      </c>
      <c r="E580" s="5">
        <v>49.5</v>
      </c>
      <c r="F580" s="5">
        <v>49.5</v>
      </c>
    </row>
    <row r="581" spans="1:11" ht="71.25" customHeight="1" x14ac:dyDescent="0.25">
      <c r="A581" s="15" t="s">
        <v>246</v>
      </c>
      <c r="B581" s="36" t="s">
        <v>218</v>
      </c>
      <c r="C581" s="4" t="s">
        <v>29</v>
      </c>
      <c r="D581" s="5">
        <f>D582</f>
        <v>402</v>
      </c>
      <c r="E581" s="5">
        <f t="shared" ref="E581:F581" si="287">E582</f>
        <v>402</v>
      </c>
      <c r="F581" s="5">
        <f t="shared" si="287"/>
        <v>402</v>
      </c>
    </row>
    <row r="582" spans="1:11" ht="29.25" customHeight="1" x14ac:dyDescent="0.25">
      <c r="A582" s="3" t="s">
        <v>468</v>
      </c>
      <c r="B582" s="36" t="s">
        <v>218</v>
      </c>
      <c r="C582" s="4" t="s">
        <v>58</v>
      </c>
      <c r="D582" s="5">
        <v>402</v>
      </c>
      <c r="E582" s="5">
        <v>402</v>
      </c>
      <c r="F582" s="5">
        <v>402</v>
      </c>
    </row>
    <row r="583" spans="1:11" ht="29.25" customHeight="1" x14ac:dyDescent="0.25">
      <c r="A583" s="22" t="s">
        <v>442</v>
      </c>
      <c r="B583" s="35" t="s">
        <v>441</v>
      </c>
      <c r="C583" s="4" t="s">
        <v>29</v>
      </c>
      <c r="D583" s="5">
        <f>D584</f>
        <v>402.2</v>
      </c>
      <c r="E583" s="5">
        <f t="shared" ref="E583:F583" si="288">E584</f>
        <v>405.2</v>
      </c>
      <c r="F583" s="5">
        <f t="shared" si="288"/>
        <v>410.3</v>
      </c>
    </row>
    <row r="584" spans="1:11" ht="29.25" customHeight="1" x14ac:dyDescent="0.25">
      <c r="A584" s="2" t="s">
        <v>444</v>
      </c>
      <c r="B584" s="36" t="s">
        <v>443</v>
      </c>
      <c r="C584" s="4" t="s">
        <v>29</v>
      </c>
      <c r="D584" s="5">
        <f>D585</f>
        <v>402.2</v>
      </c>
      <c r="E584" s="5">
        <f t="shared" ref="E584:F584" si="289">E585</f>
        <v>405.2</v>
      </c>
      <c r="F584" s="5">
        <f t="shared" si="289"/>
        <v>410.3</v>
      </c>
    </row>
    <row r="585" spans="1:11" ht="29.25" customHeight="1" x14ac:dyDescent="0.25">
      <c r="A585" s="3" t="s">
        <v>468</v>
      </c>
      <c r="B585" s="36" t="s">
        <v>443</v>
      </c>
      <c r="C585" s="4" t="s">
        <v>58</v>
      </c>
      <c r="D585" s="5">
        <v>402.2</v>
      </c>
      <c r="E585" s="5">
        <v>405.2</v>
      </c>
      <c r="F585" s="5">
        <v>410.3</v>
      </c>
    </row>
    <row r="586" spans="1:11" ht="27" customHeight="1" x14ac:dyDescent="0.25">
      <c r="A586" s="22" t="s">
        <v>220</v>
      </c>
      <c r="B586" s="35" t="s">
        <v>219</v>
      </c>
      <c r="C586" s="4" t="s">
        <v>29</v>
      </c>
      <c r="D586" s="5">
        <f>D593+D600+D589+D587+D591+D595+D598</f>
        <v>14571</v>
      </c>
      <c r="E586" s="5">
        <f t="shared" ref="E586:F586" si="290">E593+E600+E589+E587+E591+E595+E598</f>
        <v>9579.9</v>
      </c>
      <c r="F586" s="5">
        <f t="shared" si="290"/>
        <v>9589.2000000000007</v>
      </c>
      <c r="J586" s="6"/>
      <c r="K586" s="6"/>
    </row>
    <row r="587" spans="1:11" ht="18.75" customHeight="1" x14ac:dyDescent="0.25">
      <c r="A587" s="2" t="s">
        <v>378</v>
      </c>
      <c r="B587" s="36" t="s">
        <v>379</v>
      </c>
      <c r="C587" s="4" t="s">
        <v>29</v>
      </c>
      <c r="D587" s="5">
        <v>2000</v>
      </c>
      <c r="E587" s="5">
        <f>E588</f>
        <v>0</v>
      </c>
      <c r="F587" s="5">
        <f>F588</f>
        <v>0</v>
      </c>
    </row>
    <row r="588" spans="1:11" ht="18.75" customHeight="1" x14ac:dyDescent="0.25">
      <c r="A588" s="2" t="s">
        <v>60</v>
      </c>
      <c r="B588" s="36" t="s">
        <v>379</v>
      </c>
      <c r="C588" s="4" t="s">
        <v>59</v>
      </c>
      <c r="D588" s="5">
        <v>2000</v>
      </c>
      <c r="E588" s="5">
        <v>0</v>
      </c>
      <c r="F588" s="5">
        <v>0</v>
      </c>
    </row>
    <row r="589" spans="1:11" ht="27" customHeight="1" x14ac:dyDescent="0.25">
      <c r="A589" s="2" t="s">
        <v>286</v>
      </c>
      <c r="B589" s="36" t="s">
        <v>285</v>
      </c>
      <c r="C589" s="4" t="s">
        <v>29</v>
      </c>
      <c r="D589" s="5">
        <f>D590</f>
        <v>15</v>
      </c>
      <c r="E589" s="5">
        <f t="shared" ref="E589:F589" si="291">E590</f>
        <v>15.6</v>
      </c>
      <c r="F589" s="5">
        <f t="shared" si="291"/>
        <v>16.2</v>
      </c>
      <c r="J589" s="6"/>
      <c r="K589" s="6"/>
    </row>
    <row r="590" spans="1:11" ht="27" customHeight="1" x14ac:dyDescent="0.25">
      <c r="A590" s="3" t="s">
        <v>468</v>
      </c>
      <c r="B590" s="36" t="s">
        <v>285</v>
      </c>
      <c r="C590" s="4" t="s">
        <v>58</v>
      </c>
      <c r="D590" s="5">
        <v>15</v>
      </c>
      <c r="E590" s="5">
        <v>15.6</v>
      </c>
      <c r="F590" s="5">
        <v>16.2</v>
      </c>
      <c r="J590" s="6"/>
      <c r="K590" s="6"/>
    </row>
    <row r="591" spans="1:11" ht="27" customHeight="1" x14ac:dyDescent="0.25">
      <c r="A591" s="2" t="s">
        <v>456</v>
      </c>
      <c r="B591" s="36" t="s">
        <v>455</v>
      </c>
      <c r="C591" s="4" t="s">
        <v>29</v>
      </c>
      <c r="D591" s="5">
        <f>D592</f>
        <v>75</v>
      </c>
      <c r="E591" s="5">
        <f t="shared" ref="E591:F591" si="292">E592</f>
        <v>75</v>
      </c>
      <c r="F591" s="5">
        <f t="shared" si="292"/>
        <v>75</v>
      </c>
      <c r="J591" s="6"/>
      <c r="K591" s="6"/>
    </row>
    <row r="592" spans="1:11" ht="27" customHeight="1" x14ac:dyDescent="0.25">
      <c r="A592" s="2" t="s">
        <v>60</v>
      </c>
      <c r="B592" s="36" t="s">
        <v>455</v>
      </c>
      <c r="C592" s="4" t="s">
        <v>59</v>
      </c>
      <c r="D592" s="5">
        <v>75</v>
      </c>
      <c r="E592" s="5">
        <v>75</v>
      </c>
      <c r="F592" s="5">
        <v>75</v>
      </c>
      <c r="J592" s="6"/>
      <c r="K592" s="6"/>
    </row>
    <row r="593" spans="1:11" ht="15.75" x14ac:dyDescent="0.25">
      <c r="A593" s="2" t="s">
        <v>223</v>
      </c>
      <c r="B593" s="36" t="s">
        <v>222</v>
      </c>
      <c r="C593" s="4" t="s">
        <v>29</v>
      </c>
      <c r="D593" s="5">
        <f>D594</f>
        <v>208</v>
      </c>
      <c r="E593" s="5">
        <f t="shared" ref="E593:F593" si="293">E594</f>
        <v>216.3</v>
      </c>
      <c r="F593" s="5">
        <f t="shared" si="293"/>
        <v>225</v>
      </c>
      <c r="G593" s="7"/>
      <c r="J593" s="6"/>
      <c r="K593" s="6"/>
    </row>
    <row r="594" spans="1:11" ht="31.5" x14ac:dyDescent="0.25">
      <c r="A594" s="3" t="s">
        <v>468</v>
      </c>
      <c r="B594" s="36" t="s">
        <v>222</v>
      </c>
      <c r="C594" s="4" t="s">
        <v>58</v>
      </c>
      <c r="D594" s="5">
        <v>208</v>
      </c>
      <c r="E594" s="5">
        <v>216.3</v>
      </c>
      <c r="F594" s="5">
        <v>225</v>
      </c>
      <c r="G594" s="7"/>
      <c r="J594" s="6"/>
      <c r="K594" s="6"/>
    </row>
    <row r="595" spans="1:11" ht="15.75" x14ac:dyDescent="0.25">
      <c r="A595" s="2" t="s">
        <v>755</v>
      </c>
      <c r="B595" s="46" t="s">
        <v>754</v>
      </c>
      <c r="C595" s="4" t="s">
        <v>29</v>
      </c>
      <c r="D595" s="5">
        <f>D596+D597</f>
        <v>353</v>
      </c>
      <c r="E595" s="5">
        <f t="shared" ref="E595:F595" si="294">E596+E597</f>
        <v>353</v>
      </c>
      <c r="F595" s="5">
        <f t="shared" si="294"/>
        <v>353</v>
      </c>
      <c r="G595" s="7"/>
      <c r="J595" s="6"/>
      <c r="K595" s="6"/>
    </row>
    <row r="596" spans="1:11" ht="31.5" x14ac:dyDescent="0.25">
      <c r="A596" s="3" t="s">
        <v>468</v>
      </c>
      <c r="B596" s="46" t="s">
        <v>754</v>
      </c>
      <c r="C596" s="4" t="s">
        <v>58</v>
      </c>
      <c r="D596" s="5">
        <v>93</v>
      </c>
      <c r="E596" s="5">
        <v>93</v>
      </c>
      <c r="F596" s="5">
        <v>93</v>
      </c>
      <c r="G596" s="7"/>
      <c r="J596" s="6"/>
      <c r="K596" s="6"/>
    </row>
    <row r="597" spans="1:11" ht="31.5" x14ac:dyDescent="0.25">
      <c r="A597" s="3" t="s">
        <v>67</v>
      </c>
      <c r="B597" s="46" t="s">
        <v>754</v>
      </c>
      <c r="C597" s="4" t="s">
        <v>65</v>
      </c>
      <c r="D597" s="5">
        <v>260</v>
      </c>
      <c r="E597" s="5">
        <v>260</v>
      </c>
      <c r="F597" s="5">
        <v>260</v>
      </c>
      <c r="G597" s="7"/>
      <c r="J597" s="6"/>
      <c r="K597" s="6"/>
    </row>
    <row r="598" spans="1:11" ht="15.75" x14ac:dyDescent="0.25">
      <c r="A598" s="2" t="s">
        <v>757</v>
      </c>
      <c r="B598" s="46" t="s">
        <v>756</v>
      </c>
      <c r="C598" s="4" t="s">
        <v>29</v>
      </c>
      <c r="D598" s="5">
        <f>D599</f>
        <v>3000</v>
      </c>
      <c r="E598" s="5">
        <f t="shared" ref="E598:F598" si="295">E599</f>
        <v>0</v>
      </c>
      <c r="F598" s="5">
        <f t="shared" si="295"/>
        <v>0</v>
      </c>
      <c r="G598" s="7"/>
      <c r="J598" s="6"/>
      <c r="K598" s="6"/>
    </row>
    <row r="599" spans="1:11" ht="15.75" x14ac:dyDescent="0.25">
      <c r="A599" s="2" t="s">
        <v>60</v>
      </c>
      <c r="B599" s="46" t="s">
        <v>756</v>
      </c>
      <c r="C599" s="4" t="s">
        <v>59</v>
      </c>
      <c r="D599" s="5">
        <v>3000</v>
      </c>
      <c r="E599" s="5">
        <v>0</v>
      </c>
      <c r="F599" s="5">
        <v>0</v>
      </c>
      <c r="G599" s="7"/>
      <c r="J599" s="6"/>
      <c r="K599" s="6"/>
    </row>
    <row r="600" spans="1:11" ht="31.5" x14ac:dyDescent="0.25">
      <c r="A600" s="2" t="s">
        <v>289</v>
      </c>
      <c r="B600" s="36" t="s">
        <v>221</v>
      </c>
      <c r="C600" s="4" t="s">
        <v>29</v>
      </c>
      <c r="D600" s="5">
        <f>D601</f>
        <v>8920</v>
      </c>
      <c r="E600" s="5">
        <f t="shared" ref="E600:F600" si="296">E601</f>
        <v>8920</v>
      </c>
      <c r="F600" s="5">
        <f t="shared" si="296"/>
        <v>8920</v>
      </c>
      <c r="G600" s="7"/>
      <c r="J600" s="6"/>
      <c r="K600" s="6"/>
    </row>
    <row r="601" spans="1:11" ht="15.75" x14ac:dyDescent="0.25">
      <c r="A601" s="2" t="s">
        <v>95</v>
      </c>
      <c r="B601" s="36" t="s">
        <v>221</v>
      </c>
      <c r="C601" s="4" t="s">
        <v>66</v>
      </c>
      <c r="D601" s="5">
        <v>8920</v>
      </c>
      <c r="E601" s="5">
        <v>8920</v>
      </c>
      <c r="F601" s="5">
        <v>8920</v>
      </c>
      <c r="G601" s="7"/>
      <c r="J601" s="6"/>
      <c r="K601" s="6"/>
    </row>
    <row r="602" spans="1:11" ht="20.25" customHeight="1" x14ac:dyDescent="0.25">
      <c r="A602" s="80"/>
      <c r="B602" s="99"/>
      <c r="C602" s="97"/>
      <c r="D602" s="67"/>
      <c r="E602" s="67"/>
      <c r="F602" s="67"/>
    </row>
    <row r="605" spans="1:11" x14ac:dyDescent="0.2">
      <c r="D605" s="108"/>
      <c r="E605" s="108"/>
      <c r="F605" s="108"/>
    </row>
    <row r="606" spans="1:11" s="21" customFormat="1" x14ac:dyDescent="0.2">
      <c r="A606" s="7"/>
      <c r="B606" s="45"/>
      <c r="C606" s="7"/>
      <c r="D606" s="7"/>
      <c r="E606" s="7"/>
      <c r="F606" s="7"/>
      <c r="G606" s="20"/>
      <c r="H606" s="20"/>
      <c r="I606" s="20"/>
    </row>
    <row r="607" spans="1:11" s="21" customFormat="1" ht="15" customHeight="1" x14ac:dyDescent="0.2">
      <c r="B607" s="109"/>
      <c r="G607" s="20"/>
      <c r="H607" s="20"/>
      <c r="I607" s="20"/>
    </row>
    <row r="608" spans="1:11" s="21" customFormat="1" ht="15" customHeight="1" x14ac:dyDescent="0.2">
      <c r="B608" s="109"/>
      <c r="G608" s="20"/>
      <c r="H608" s="20"/>
      <c r="I608" s="20"/>
    </row>
    <row r="609" spans="1:9" s="21" customFormat="1" ht="15" customHeight="1" x14ac:dyDescent="0.2">
      <c r="B609" s="109"/>
      <c r="G609" s="20"/>
      <c r="H609" s="20"/>
      <c r="I609" s="20"/>
    </row>
    <row r="610" spans="1:9" s="6" customFormat="1" ht="15" customHeight="1" x14ac:dyDescent="0.2">
      <c r="A610" s="21"/>
      <c r="B610" s="109"/>
      <c r="C610" s="21"/>
      <c r="D610" s="21"/>
      <c r="E610" s="21"/>
      <c r="F610" s="21"/>
    </row>
    <row r="611" spans="1:9" s="6" customFormat="1" ht="15" customHeight="1" x14ac:dyDescent="0.2">
      <c r="A611" s="7"/>
      <c r="B611" s="45"/>
      <c r="C611" s="7"/>
      <c r="D611" s="7"/>
      <c r="E611" s="7"/>
      <c r="F611" s="7"/>
    </row>
    <row r="612" spans="1:9" s="6" customFormat="1" ht="15" customHeight="1" x14ac:dyDescent="0.2">
      <c r="A612" s="7"/>
      <c r="B612" s="45"/>
      <c r="C612" s="7"/>
      <c r="D612" s="7"/>
      <c r="E612" s="7"/>
      <c r="F612" s="7"/>
    </row>
    <row r="613" spans="1:9" s="6" customFormat="1" ht="15" customHeight="1" x14ac:dyDescent="0.2">
      <c r="A613" s="7"/>
      <c r="B613" s="45"/>
      <c r="C613" s="7"/>
      <c r="D613" s="7"/>
      <c r="E613" s="7"/>
      <c r="F613" s="7"/>
    </row>
    <row r="614" spans="1:9" s="6" customFormat="1" ht="15" customHeight="1" x14ac:dyDescent="0.2">
      <c r="A614" s="7"/>
      <c r="B614" s="45"/>
      <c r="C614" s="7"/>
      <c r="D614" s="7"/>
      <c r="E614" s="7"/>
      <c r="F614" s="7"/>
    </row>
    <row r="615" spans="1:9" s="6" customFormat="1" ht="15" customHeight="1" x14ac:dyDescent="0.2">
      <c r="A615" s="7"/>
      <c r="B615" s="45"/>
      <c r="C615" s="7"/>
      <c r="D615" s="7"/>
      <c r="E615" s="7"/>
      <c r="F615" s="7"/>
    </row>
    <row r="616" spans="1:9" s="6" customFormat="1" ht="15" customHeight="1" x14ac:dyDescent="0.2">
      <c r="A616" s="7"/>
      <c r="B616" s="45"/>
      <c r="C616" s="7"/>
      <c r="D616" s="7"/>
      <c r="E616" s="7"/>
      <c r="F616" s="7"/>
    </row>
    <row r="617" spans="1:9" s="6" customFormat="1" ht="15" customHeight="1" x14ac:dyDescent="0.2">
      <c r="A617" s="7"/>
      <c r="B617" s="45"/>
      <c r="C617" s="7"/>
      <c r="D617" s="7"/>
      <c r="E617" s="7"/>
      <c r="F617" s="7"/>
    </row>
    <row r="618" spans="1:9" s="6" customFormat="1" ht="15" customHeight="1" x14ac:dyDescent="0.2">
      <c r="A618" s="7"/>
      <c r="B618" s="45"/>
      <c r="C618" s="7"/>
      <c r="D618" s="7"/>
      <c r="E618" s="7"/>
      <c r="F618" s="7"/>
    </row>
    <row r="619" spans="1:9" s="6" customFormat="1" ht="15" customHeight="1" x14ac:dyDescent="0.2">
      <c r="A619" s="7"/>
      <c r="B619" s="45"/>
      <c r="C619" s="7"/>
      <c r="D619" s="7"/>
      <c r="E619" s="7"/>
      <c r="F619" s="7"/>
    </row>
    <row r="620" spans="1:9" s="6" customFormat="1" ht="15" customHeight="1" x14ac:dyDescent="0.2">
      <c r="A620" s="7"/>
      <c r="B620" s="45"/>
      <c r="C620" s="7"/>
      <c r="D620" s="7"/>
      <c r="E620" s="7"/>
      <c r="F620" s="7"/>
    </row>
    <row r="621" spans="1:9" s="6" customFormat="1" ht="15" customHeight="1" x14ac:dyDescent="0.2">
      <c r="A621" s="7"/>
      <c r="B621" s="45"/>
      <c r="C621" s="7"/>
      <c r="D621" s="7"/>
      <c r="E621" s="7"/>
      <c r="F621" s="7"/>
    </row>
    <row r="622" spans="1:9" s="6" customFormat="1" ht="15" customHeight="1" x14ac:dyDescent="0.2">
      <c r="A622" s="7"/>
      <c r="B622" s="45"/>
      <c r="C622" s="7"/>
      <c r="D622" s="7"/>
      <c r="E622" s="7"/>
      <c r="F622" s="7"/>
    </row>
    <row r="623" spans="1:9" s="6" customFormat="1" ht="15" customHeight="1" x14ac:dyDescent="0.2">
      <c r="A623" s="7"/>
      <c r="B623" s="45"/>
      <c r="C623" s="7"/>
      <c r="D623" s="7"/>
      <c r="E623" s="7"/>
      <c r="F623" s="7"/>
    </row>
    <row r="624" spans="1:9" s="6" customFormat="1" ht="15" customHeight="1" x14ac:dyDescent="0.2">
      <c r="A624" s="7"/>
      <c r="B624" s="45"/>
      <c r="C624" s="7"/>
      <c r="D624" s="7"/>
      <c r="E624" s="7"/>
      <c r="F624" s="7"/>
    </row>
    <row r="625" spans="1:6" s="6" customFormat="1" ht="15" customHeight="1" x14ac:dyDescent="0.2">
      <c r="A625" s="7"/>
      <c r="B625" s="45"/>
      <c r="C625" s="7"/>
      <c r="D625" s="7"/>
      <c r="E625" s="7"/>
      <c r="F625" s="7"/>
    </row>
    <row r="626" spans="1:6" ht="15" customHeight="1" x14ac:dyDescent="0.2"/>
    <row r="627" spans="1:6" ht="15" customHeight="1" x14ac:dyDescent="0.2"/>
    <row r="628" spans="1:6" ht="15" customHeight="1" x14ac:dyDescent="0.2"/>
    <row r="629" spans="1:6" ht="15" customHeight="1" x14ac:dyDescent="0.2"/>
    <row r="630" spans="1:6" ht="15" customHeight="1" x14ac:dyDescent="0.2"/>
    <row r="631" spans="1:6" ht="15" customHeight="1" x14ac:dyDescent="0.2"/>
    <row r="632" spans="1:6" ht="15" customHeight="1" x14ac:dyDescent="0.2"/>
    <row r="633" spans="1:6" ht="15" customHeight="1" x14ac:dyDescent="0.2"/>
    <row r="634" spans="1:6" ht="15" customHeight="1" x14ac:dyDescent="0.2"/>
    <row r="635" spans="1:6" ht="15" customHeight="1" x14ac:dyDescent="0.2"/>
    <row r="636" spans="1:6" ht="15" customHeight="1" x14ac:dyDescent="0.2"/>
    <row r="637" spans="1:6" ht="15" customHeight="1" x14ac:dyDescent="0.2"/>
    <row r="638" spans="1:6" ht="15" customHeight="1" x14ac:dyDescent="0.2"/>
    <row r="639" spans="1:6" ht="15" customHeight="1" x14ac:dyDescent="0.2"/>
    <row r="640" spans="1:6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</sheetData>
  <mergeCells count="11">
    <mergeCell ref="A1:A3"/>
    <mergeCell ref="B3:D3"/>
    <mergeCell ref="A7:A9"/>
    <mergeCell ref="B2:E2"/>
    <mergeCell ref="E7:E9"/>
    <mergeCell ref="A4:F5"/>
    <mergeCell ref="F7:F9"/>
    <mergeCell ref="D7:D9"/>
    <mergeCell ref="B8:B9"/>
    <mergeCell ref="C8:C9"/>
    <mergeCell ref="B7:C7"/>
  </mergeCells>
  <pageMargins left="0.19685039370078741" right="0.19685039370078741" top="0.19685039370078741" bottom="0.19685039370078741" header="0.11811023622047245" footer="0.11811023622047245"/>
  <pageSetup paperSize="256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96"/>
  <sheetViews>
    <sheetView tabSelected="1" topLeftCell="A767" workbookViewId="0">
      <selection activeCell="A773" sqref="A773"/>
    </sheetView>
  </sheetViews>
  <sheetFormatPr defaultRowHeight="14.25" x14ac:dyDescent="0.2"/>
  <cols>
    <col min="1" max="1" width="54" style="92" customWidth="1"/>
    <col min="2" max="2" width="9.7109375" style="92" customWidth="1"/>
    <col min="3" max="3" width="8.7109375" style="110" customWidth="1"/>
    <col min="4" max="4" width="10.28515625" style="110" customWidth="1"/>
    <col min="5" max="5" width="15.42578125" style="92" customWidth="1"/>
    <col min="6" max="6" width="11" style="110" customWidth="1"/>
    <col min="7" max="7" width="14.85546875" style="110" customWidth="1"/>
    <col min="8" max="8" width="14.7109375" style="111" customWidth="1"/>
    <col min="9" max="9" width="15.42578125" style="111" customWidth="1"/>
    <col min="10" max="10" width="10.85546875" style="23" bestFit="1" customWidth="1"/>
    <col min="11" max="11" width="11.28515625" style="23" customWidth="1"/>
    <col min="12" max="12" width="12.28515625" style="23" customWidth="1"/>
    <col min="13" max="13" width="11.5703125" style="23" customWidth="1"/>
    <col min="14" max="14" width="18.7109375" style="23" customWidth="1"/>
    <col min="15" max="16384" width="9.140625" style="23"/>
  </cols>
  <sheetData>
    <row r="1" spans="1:13" ht="15.75" customHeight="1" x14ac:dyDescent="0.2">
      <c r="A1" s="147"/>
      <c r="B1" s="100"/>
      <c r="C1" s="23"/>
      <c r="D1" s="137" t="s">
        <v>101</v>
      </c>
      <c r="E1" s="137"/>
      <c r="F1" s="137"/>
      <c r="G1" s="137"/>
      <c r="H1" s="42"/>
      <c r="I1" s="42"/>
    </row>
    <row r="2" spans="1:13" ht="15" customHeight="1" x14ac:dyDescent="0.2">
      <c r="A2" s="147"/>
      <c r="B2" s="100"/>
      <c r="C2" s="23"/>
      <c r="D2" s="137" t="s">
        <v>231</v>
      </c>
      <c r="E2" s="137"/>
      <c r="F2" s="137"/>
      <c r="G2" s="137"/>
      <c r="H2" s="42"/>
      <c r="I2" s="42"/>
    </row>
    <row r="3" spans="1:13" ht="27" customHeight="1" x14ac:dyDescent="0.2">
      <c r="A3" s="147"/>
      <c r="B3" s="100"/>
      <c r="C3" s="23"/>
      <c r="D3" s="137" t="s">
        <v>765</v>
      </c>
      <c r="E3" s="137"/>
      <c r="F3" s="137"/>
      <c r="G3" s="137"/>
      <c r="H3" s="42"/>
      <c r="I3" s="42"/>
    </row>
    <row r="4" spans="1:13" ht="64.5" customHeight="1" x14ac:dyDescent="0.3">
      <c r="A4" s="140" t="s">
        <v>759</v>
      </c>
      <c r="B4" s="146"/>
      <c r="C4" s="146"/>
      <c r="D4" s="146"/>
      <c r="E4" s="146"/>
      <c r="F4" s="146"/>
      <c r="G4" s="146"/>
      <c r="H4" s="42"/>
      <c r="I4" s="42"/>
    </row>
    <row r="5" spans="1:13" ht="33.75" customHeight="1" x14ac:dyDescent="0.3">
      <c r="A5" s="124"/>
      <c r="B5" s="126"/>
      <c r="C5" s="126"/>
      <c r="D5" s="126"/>
      <c r="E5" s="126"/>
      <c r="F5" s="126"/>
      <c r="G5" s="134"/>
      <c r="H5" s="135"/>
      <c r="I5" s="135"/>
      <c r="J5" s="90"/>
      <c r="K5" s="90"/>
      <c r="L5" s="90"/>
    </row>
    <row r="6" spans="1:13" ht="18.75" x14ac:dyDescent="0.3">
      <c r="A6" s="45"/>
      <c r="B6" s="45"/>
      <c r="C6" s="23"/>
      <c r="D6" s="23"/>
      <c r="E6" s="45"/>
      <c r="F6" s="23"/>
      <c r="G6" s="23"/>
      <c r="H6" s="54" t="s">
        <v>0</v>
      </c>
      <c r="I6" s="42"/>
    </row>
    <row r="7" spans="1:13" ht="15.75" x14ac:dyDescent="0.25">
      <c r="A7" s="145" t="s">
        <v>1</v>
      </c>
      <c r="B7" s="139" t="s">
        <v>2</v>
      </c>
      <c r="C7" s="139"/>
      <c r="D7" s="139"/>
      <c r="E7" s="139"/>
      <c r="F7" s="139"/>
      <c r="G7" s="139" t="s">
        <v>298</v>
      </c>
      <c r="H7" s="139" t="s">
        <v>421</v>
      </c>
      <c r="I7" s="139" t="s">
        <v>466</v>
      </c>
    </row>
    <row r="8" spans="1:13" ht="34.5" customHeight="1" x14ac:dyDescent="0.2">
      <c r="A8" s="145"/>
      <c r="B8" s="145" t="s">
        <v>43</v>
      </c>
      <c r="C8" s="138" t="s">
        <v>3</v>
      </c>
      <c r="D8" s="138" t="s">
        <v>4</v>
      </c>
      <c r="E8" s="145" t="s">
        <v>5</v>
      </c>
      <c r="F8" s="138" t="s">
        <v>6</v>
      </c>
      <c r="G8" s="139"/>
      <c r="H8" s="139"/>
      <c r="I8" s="139"/>
    </row>
    <row r="9" spans="1:13" ht="14.25" customHeight="1" x14ac:dyDescent="0.2">
      <c r="A9" s="145"/>
      <c r="B9" s="145"/>
      <c r="C9" s="138"/>
      <c r="D9" s="138"/>
      <c r="E9" s="145"/>
      <c r="F9" s="138"/>
      <c r="G9" s="139"/>
      <c r="H9" s="139"/>
      <c r="I9" s="139"/>
    </row>
    <row r="10" spans="1:13" s="58" customFormat="1" ht="24" customHeight="1" x14ac:dyDescent="0.3">
      <c r="A10" s="62" t="s">
        <v>44</v>
      </c>
      <c r="B10" s="57"/>
      <c r="C10" s="57"/>
      <c r="D10" s="57"/>
      <c r="E10" s="125"/>
      <c r="F10" s="57"/>
      <c r="G10" s="67">
        <f>G11+G658+G680+G914</f>
        <v>1280761.2999999998</v>
      </c>
      <c r="H10" s="67">
        <f>H11+H658+H680+H914</f>
        <v>1336490.7000000002</v>
      </c>
      <c r="I10" s="67">
        <f>I11+I658+I680+I914</f>
        <v>1311165.3</v>
      </c>
    </row>
    <row r="11" spans="1:13" s="58" customFormat="1" ht="39.75" customHeight="1" x14ac:dyDescent="0.3">
      <c r="A11" s="62" t="s">
        <v>295</v>
      </c>
      <c r="B11" s="57">
        <v>487</v>
      </c>
      <c r="C11" s="57"/>
      <c r="D11" s="57"/>
      <c r="E11" s="125"/>
      <c r="F11" s="57"/>
      <c r="G11" s="67">
        <f>G12+G103+G169+G274+G432+G501+G566+G621+G649+G447</f>
        <v>459048.19999999995</v>
      </c>
      <c r="H11" s="67">
        <f>H12+H103+H169+H274+H432+H501+H566+H621+H649+H447</f>
        <v>513961.60000000003</v>
      </c>
      <c r="I11" s="67">
        <f>I12+I103+I169+I274+I432+I501+I566+I621+I649+I447</f>
        <v>476141.80000000005</v>
      </c>
    </row>
    <row r="12" spans="1:13" ht="21.75" customHeight="1" x14ac:dyDescent="0.3">
      <c r="A12" s="49" t="s">
        <v>7</v>
      </c>
      <c r="B12" s="49"/>
      <c r="C12" s="9" t="s">
        <v>27</v>
      </c>
      <c r="D12" s="9" t="s">
        <v>28</v>
      </c>
      <c r="E12" s="65" t="s">
        <v>230</v>
      </c>
      <c r="F12" s="9" t="s">
        <v>29</v>
      </c>
      <c r="G12" s="67">
        <f>G13+G47+G53+G35+G41</f>
        <v>88476.700000000012</v>
      </c>
      <c r="H12" s="67">
        <f t="shared" ref="H12:I12" si="0">H13+H47+H53+H35+H41</f>
        <v>81874.899999999994</v>
      </c>
      <c r="I12" s="67">
        <f t="shared" si="0"/>
        <v>82519</v>
      </c>
      <c r="J12" s="55"/>
      <c r="K12" s="90"/>
      <c r="L12" s="90"/>
      <c r="M12" s="90"/>
    </row>
    <row r="13" spans="1:13" s="7" customFormat="1" ht="57.75" x14ac:dyDescent="0.25">
      <c r="A13" s="49" t="s">
        <v>9</v>
      </c>
      <c r="B13" s="28"/>
      <c r="C13" s="9" t="s">
        <v>27</v>
      </c>
      <c r="D13" s="9" t="s">
        <v>32</v>
      </c>
      <c r="E13" s="65" t="s">
        <v>230</v>
      </c>
      <c r="F13" s="9" t="s">
        <v>29</v>
      </c>
      <c r="G13" s="10">
        <f>G14</f>
        <v>73404.100000000006</v>
      </c>
      <c r="H13" s="10">
        <f t="shared" ref="H13:I13" si="1">H14</f>
        <v>73755.8</v>
      </c>
      <c r="I13" s="10">
        <f t="shared" si="1"/>
        <v>74225.3</v>
      </c>
    </row>
    <row r="14" spans="1:13" s="7" customFormat="1" ht="27" customHeight="1" x14ac:dyDescent="0.25">
      <c r="A14" s="2" t="s">
        <v>73</v>
      </c>
      <c r="B14" s="28"/>
      <c r="C14" s="4" t="s">
        <v>27</v>
      </c>
      <c r="D14" s="4" t="s">
        <v>32</v>
      </c>
      <c r="E14" s="36" t="s">
        <v>204</v>
      </c>
      <c r="F14" s="4" t="s">
        <v>29</v>
      </c>
      <c r="G14" s="5">
        <f>G15</f>
        <v>73404.100000000006</v>
      </c>
      <c r="H14" s="5">
        <f t="shared" ref="H14:I14" si="2">H15</f>
        <v>73755.8</v>
      </c>
      <c r="I14" s="5">
        <f t="shared" si="2"/>
        <v>74225.3</v>
      </c>
      <c r="J14" s="6"/>
      <c r="K14" s="76"/>
      <c r="L14" s="76"/>
      <c r="M14" s="76"/>
    </row>
    <row r="15" spans="1:13" s="7" customFormat="1" ht="25.5" customHeight="1" x14ac:dyDescent="0.25">
      <c r="A15" s="2" t="s">
        <v>74</v>
      </c>
      <c r="B15" s="28"/>
      <c r="C15" s="4" t="s">
        <v>27</v>
      </c>
      <c r="D15" s="4" t="s">
        <v>32</v>
      </c>
      <c r="E15" s="36" t="s">
        <v>205</v>
      </c>
      <c r="F15" s="4" t="s">
        <v>29</v>
      </c>
      <c r="G15" s="5">
        <f>G16+G25</f>
        <v>73404.100000000006</v>
      </c>
      <c r="H15" s="5">
        <f>H16+H25</f>
        <v>73755.8</v>
      </c>
      <c r="I15" s="5">
        <f>I16+I25</f>
        <v>74225.3</v>
      </c>
      <c r="J15" s="6"/>
      <c r="K15" s="6"/>
    </row>
    <row r="16" spans="1:13" s="21" customFormat="1" ht="25.5" customHeight="1" x14ac:dyDescent="0.25">
      <c r="A16" s="33" t="s">
        <v>203</v>
      </c>
      <c r="B16" s="47"/>
      <c r="C16" s="18" t="s">
        <v>27</v>
      </c>
      <c r="D16" s="18" t="s">
        <v>32</v>
      </c>
      <c r="E16" s="35" t="s">
        <v>206</v>
      </c>
      <c r="F16" s="18" t="s">
        <v>29</v>
      </c>
      <c r="G16" s="19">
        <f>G17+G21+G23</f>
        <v>68956.600000000006</v>
      </c>
      <c r="H16" s="19">
        <f t="shared" ref="H16:I16" si="3">H17+H21+H23</f>
        <v>69408.3</v>
      </c>
      <c r="I16" s="19">
        <f t="shared" si="3"/>
        <v>69877.8</v>
      </c>
      <c r="J16" s="20"/>
      <c r="K16" s="20"/>
    </row>
    <row r="17" spans="1:14" s="7" customFormat="1" ht="33" customHeight="1" x14ac:dyDescent="0.25">
      <c r="A17" s="2" t="s">
        <v>75</v>
      </c>
      <c r="B17" s="28"/>
      <c r="C17" s="4" t="s">
        <v>27</v>
      </c>
      <c r="D17" s="4" t="s">
        <v>32</v>
      </c>
      <c r="E17" s="36" t="s">
        <v>207</v>
      </c>
      <c r="F17" s="4" t="s">
        <v>29</v>
      </c>
      <c r="G17" s="5">
        <f>G18+G19+G20</f>
        <v>59544.5</v>
      </c>
      <c r="H17" s="5">
        <f t="shared" ref="H17:I17" si="4">H18+H19+H20</f>
        <v>61485.5</v>
      </c>
      <c r="I17" s="5">
        <f t="shared" si="4"/>
        <v>62162.799999999996</v>
      </c>
      <c r="J17" s="6"/>
      <c r="K17" s="6"/>
      <c r="L17" s="76"/>
      <c r="M17" s="76"/>
      <c r="N17" s="76"/>
    </row>
    <row r="18" spans="1:14" s="7" customFormat="1" ht="60.75" customHeight="1" x14ac:dyDescent="0.25">
      <c r="A18" s="27" t="s">
        <v>467</v>
      </c>
      <c r="B18" s="28"/>
      <c r="C18" s="4" t="s">
        <v>27</v>
      </c>
      <c r="D18" s="4" t="s">
        <v>32</v>
      </c>
      <c r="E18" s="36" t="s">
        <v>207</v>
      </c>
      <c r="F18" s="4" t="s">
        <v>57</v>
      </c>
      <c r="G18" s="5">
        <v>48652.5</v>
      </c>
      <c r="H18" s="5">
        <v>50148.7</v>
      </c>
      <c r="I18" s="5">
        <v>50363.6</v>
      </c>
      <c r="J18" s="6"/>
      <c r="K18" s="6"/>
      <c r="L18" s="130"/>
      <c r="M18" s="130"/>
      <c r="N18" s="130"/>
    </row>
    <row r="19" spans="1:14" s="7" customFormat="1" ht="27.75" customHeight="1" x14ac:dyDescent="0.25">
      <c r="A19" s="27" t="s">
        <v>468</v>
      </c>
      <c r="B19" s="28"/>
      <c r="C19" s="4" t="s">
        <v>27</v>
      </c>
      <c r="D19" s="4" t="s">
        <v>32</v>
      </c>
      <c r="E19" s="36" t="s">
        <v>207</v>
      </c>
      <c r="F19" s="4" t="s">
        <v>58</v>
      </c>
      <c r="G19" s="5">
        <v>10871.1</v>
      </c>
      <c r="H19" s="5">
        <v>11311.5</v>
      </c>
      <c r="I19" s="5">
        <v>11773.5</v>
      </c>
      <c r="J19" s="6"/>
      <c r="K19" s="6"/>
      <c r="L19" s="130"/>
      <c r="M19" s="130"/>
      <c r="N19" s="130"/>
    </row>
    <row r="20" spans="1:14" s="7" customFormat="1" ht="27.75" customHeight="1" x14ac:dyDescent="0.25">
      <c r="A20" s="94" t="s">
        <v>60</v>
      </c>
      <c r="B20" s="28"/>
      <c r="C20" s="4" t="s">
        <v>27</v>
      </c>
      <c r="D20" s="4" t="s">
        <v>32</v>
      </c>
      <c r="E20" s="36" t="s">
        <v>207</v>
      </c>
      <c r="F20" s="4" t="s">
        <v>59</v>
      </c>
      <c r="G20" s="5">
        <v>20.9</v>
      </c>
      <c r="H20" s="5">
        <v>25.3</v>
      </c>
      <c r="I20" s="5">
        <v>25.7</v>
      </c>
      <c r="J20" s="6"/>
      <c r="K20" s="6"/>
      <c r="L20" s="6"/>
      <c r="M20" s="6"/>
      <c r="N20" s="6"/>
    </row>
    <row r="21" spans="1:14" s="7" customFormat="1" ht="15.75" x14ac:dyDescent="0.25">
      <c r="A21" s="86" t="s">
        <v>77</v>
      </c>
      <c r="B21" s="28"/>
      <c r="C21" s="4" t="s">
        <v>27</v>
      </c>
      <c r="D21" s="4" t="s">
        <v>32</v>
      </c>
      <c r="E21" s="36" t="s">
        <v>208</v>
      </c>
      <c r="F21" s="4" t="s">
        <v>29</v>
      </c>
      <c r="G21" s="5">
        <f>G22</f>
        <v>1818.4</v>
      </c>
      <c r="H21" s="5">
        <f t="shared" ref="H21:I21" si="5">H22</f>
        <v>1818.4</v>
      </c>
      <c r="I21" s="5">
        <f t="shared" si="5"/>
        <v>1818.4</v>
      </c>
      <c r="J21" s="6"/>
      <c r="K21" s="6"/>
      <c r="L21" s="6"/>
      <c r="M21" s="6"/>
      <c r="N21" s="6"/>
    </row>
    <row r="22" spans="1:14" s="7" customFormat="1" ht="78.75" x14ac:dyDescent="0.25">
      <c r="A22" s="27" t="s">
        <v>467</v>
      </c>
      <c r="B22" s="28"/>
      <c r="C22" s="4" t="s">
        <v>27</v>
      </c>
      <c r="D22" s="4" t="s">
        <v>32</v>
      </c>
      <c r="E22" s="36" t="s">
        <v>208</v>
      </c>
      <c r="F22" s="4" t="s">
        <v>57</v>
      </c>
      <c r="G22" s="5">
        <v>1818.4</v>
      </c>
      <c r="H22" s="5">
        <v>1818.4</v>
      </c>
      <c r="I22" s="5">
        <v>1818.4</v>
      </c>
      <c r="J22" s="6"/>
      <c r="K22" s="6"/>
      <c r="L22" s="76"/>
      <c r="M22" s="76"/>
      <c r="N22" s="76"/>
    </row>
    <row r="23" spans="1:14" s="21" customFormat="1" ht="48.75" customHeight="1" x14ac:dyDescent="0.25">
      <c r="A23" s="2" t="s">
        <v>236</v>
      </c>
      <c r="C23" s="4" t="s">
        <v>27</v>
      </c>
      <c r="D23" s="4" t="s">
        <v>32</v>
      </c>
      <c r="E23" s="46" t="s">
        <v>742</v>
      </c>
      <c r="F23" s="4" t="s">
        <v>29</v>
      </c>
      <c r="G23" s="5">
        <f>G24</f>
        <v>7593.7</v>
      </c>
      <c r="H23" s="5">
        <f t="shared" ref="H23:I23" si="6">H24</f>
        <v>6104.4</v>
      </c>
      <c r="I23" s="5">
        <f t="shared" si="6"/>
        <v>5896.6</v>
      </c>
      <c r="J23" s="20"/>
      <c r="K23" s="20"/>
      <c r="L23" s="20"/>
    </row>
    <row r="24" spans="1:14" s="21" customFormat="1" ht="43.5" customHeight="1" x14ac:dyDescent="0.25">
      <c r="A24" s="3" t="s">
        <v>467</v>
      </c>
      <c r="C24" s="4" t="s">
        <v>27</v>
      </c>
      <c r="D24" s="4" t="s">
        <v>32</v>
      </c>
      <c r="E24" s="46" t="s">
        <v>742</v>
      </c>
      <c r="F24" s="4" t="s">
        <v>57</v>
      </c>
      <c r="G24" s="5">
        <v>7593.7</v>
      </c>
      <c r="H24" s="5">
        <v>6104.4</v>
      </c>
      <c r="I24" s="5">
        <v>5896.6</v>
      </c>
      <c r="J24" s="20"/>
      <c r="K24" s="20"/>
      <c r="L24" s="20"/>
    </row>
    <row r="25" spans="1:14" s="6" customFormat="1" ht="30.75" customHeight="1" x14ac:dyDescent="0.25">
      <c r="A25" s="33" t="s">
        <v>235</v>
      </c>
      <c r="B25" s="28"/>
      <c r="C25" s="4" t="s">
        <v>27</v>
      </c>
      <c r="D25" s="4" t="s">
        <v>32</v>
      </c>
      <c r="E25" s="39" t="s">
        <v>215</v>
      </c>
      <c r="F25" s="4" t="s">
        <v>29</v>
      </c>
      <c r="G25" s="5">
        <f>G26+G29+G32</f>
        <v>4447.5</v>
      </c>
      <c r="H25" s="5">
        <f>H26+H29+H32</f>
        <v>4347.5</v>
      </c>
      <c r="I25" s="5">
        <f>I26+I29+I32</f>
        <v>4347.5</v>
      </c>
    </row>
    <row r="26" spans="1:14" s="7" customFormat="1" ht="36.75" customHeight="1" x14ac:dyDescent="0.25">
      <c r="A26" s="2" t="s">
        <v>244</v>
      </c>
      <c r="C26" s="4" t="s">
        <v>27</v>
      </c>
      <c r="D26" s="4" t="s">
        <v>32</v>
      </c>
      <c r="E26" s="36" t="s">
        <v>216</v>
      </c>
      <c r="F26" s="4" t="s">
        <v>29</v>
      </c>
      <c r="G26" s="5">
        <f>G27+G28</f>
        <v>3204.2000000000003</v>
      </c>
      <c r="H26" s="5">
        <f t="shared" ref="H26:I26" si="7">H27+H28</f>
        <v>3104.2000000000003</v>
      </c>
      <c r="I26" s="5">
        <f t="shared" si="7"/>
        <v>3104.2000000000003</v>
      </c>
    </row>
    <row r="27" spans="1:14" s="7" customFormat="1" ht="48.75" customHeight="1" thickBot="1" x14ac:dyDescent="0.3">
      <c r="A27" s="13" t="s">
        <v>61</v>
      </c>
      <c r="C27" s="4" t="s">
        <v>27</v>
      </c>
      <c r="D27" s="4" t="s">
        <v>32</v>
      </c>
      <c r="E27" s="36" t="s">
        <v>216</v>
      </c>
      <c r="F27" s="4" t="s">
        <v>57</v>
      </c>
      <c r="G27" s="5">
        <v>2804.3</v>
      </c>
      <c r="H27" s="5">
        <v>2804.3</v>
      </c>
      <c r="I27" s="5">
        <v>2804.3</v>
      </c>
    </row>
    <row r="28" spans="1:14" s="7" customFormat="1" ht="31.5" customHeight="1" x14ac:dyDescent="0.25">
      <c r="A28" s="3" t="s">
        <v>468</v>
      </c>
      <c r="C28" s="4" t="s">
        <v>27</v>
      </c>
      <c r="D28" s="4" t="s">
        <v>32</v>
      </c>
      <c r="E28" s="36" t="s">
        <v>216</v>
      </c>
      <c r="F28" s="4" t="s">
        <v>58</v>
      </c>
      <c r="G28" s="5">
        <v>399.9</v>
      </c>
      <c r="H28" s="5">
        <v>299.89999999999998</v>
      </c>
      <c r="I28" s="5">
        <v>299.89999999999998</v>
      </c>
    </row>
    <row r="29" spans="1:14" s="7" customFormat="1" ht="78.75" x14ac:dyDescent="0.25">
      <c r="A29" s="2" t="s">
        <v>245</v>
      </c>
      <c r="C29" s="4" t="s">
        <v>27</v>
      </c>
      <c r="D29" s="4" t="s">
        <v>32</v>
      </c>
      <c r="E29" s="36" t="s">
        <v>217</v>
      </c>
      <c r="F29" s="4" t="s">
        <v>29</v>
      </c>
      <c r="G29" s="5">
        <f>G30+G31</f>
        <v>472</v>
      </c>
      <c r="H29" s="5">
        <f t="shared" ref="H29:I29" si="8">H30+H31</f>
        <v>472</v>
      </c>
      <c r="I29" s="5">
        <f t="shared" si="8"/>
        <v>472</v>
      </c>
    </row>
    <row r="30" spans="1:14" s="7" customFormat="1" ht="78.75" x14ac:dyDescent="0.25">
      <c r="A30" s="3" t="s">
        <v>467</v>
      </c>
      <c r="C30" s="4" t="s">
        <v>27</v>
      </c>
      <c r="D30" s="4" t="s">
        <v>32</v>
      </c>
      <c r="E30" s="36" t="s">
        <v>217</v>
      </c>
      <c r="F30" s="4" t="s">
        <v>57</v>
      </c>
      <c r="G30" s="5">
        <v>435.4</v>
      </c>
      <c r="H30" s="5">
        <v>435.4</v>
      </c>
      <c r="I30" s="5">
        <v>435.4</v>
      </c>
    </row>
    <row r="31" spans="1:14" s="7" customFormat="1" ht="32.25" customHeight="1" x14ac:dyDescent="0.25">
      <c r="A31" s="3" t="s">
        <v>468</v>
      </c>
      <c r="C31" s="4" t="s">
        <v>27</v>
      </c>
      <c r="D31" s="4" t="s">
        <v>32</v>
      </c>
      <c r="E31" s="36" t="s">
        <v>217</v>
      </c>
      <c r="F31" s="4" t="s">
        <v>58</v>
      </c>
      <c r="G31" s="5">
        <v>36.6</v>
      </c>
      <c r="H31" s="5">
        <v>36.6</v>
      </c>
      <c r="I31" s="5">
        <v>36.6</v>
      </c>
    </row>
    <row r="32" spans="1:14" s="7" customFormat="1" ht="39" customHeight="1" x14ac:dyDescent="0.25">
      <c r="A32" s="2" t="s">
        <v>282</v>
      </c>
      <c r="C32" s="4" t="s">
        <v>27</v>
      </c>
      <c r="D32" s="4" t="s">
        <v>32</v>
      </c>
      <c r="E32" s="36" t="s">
        <v>281</v>
      </c>
      <c r="F32" s="4" t="s">
        <v>29</v>
      </c>
      <c r="G32" s="5">
        <f>G33+G34</f>
        <v>771.3</v>
      </c>
      <c r="H32" s="5">
        <f t="shared" ref="H32:I32" si="9">H33+H34</f>
        <v>771.3</v>
      </c>
      <c r="I32" s="5">
        <f t="shared" si="9"/>
        <v>771.3</v>
      </c>
    </row>
    <row r="33" spans="1:11" s="7" customFormat="1" ht="50.25" customHeight="1" x14ac:dyDescent="0.25">
      <c r="A33" s="3" t="s">
        <v>467</v>
      </c>
      <c r="C33" s="4" t="s">
        <v>27</v>
      </c>
      <c r="D33" s="4" t="s">
        <v>32</v>
      </c>
      <c r="E33" s="36" t="s">
        <v>281</v>
      </c>
      <c r="F33" s="4" t="s">
        <v>57</v>
      </c>
      <c r="G33" s="5">
        <v>721.8</v>
      </c>
      <c r="H33" s="5">
        <v>721.8</v>
      </c>
      <c r="I33" s="5">
        <v>721.8</v>
      </c>
    </row>
    <row r="34" spans="1:11" s="7" customFormat="1" ht="36.75" customHeight="1" x14ac:dyDescent="0.25">
      <c r="A34" s="3" t="s">
        <v>468</v>
      </c>
      <c r="C34" s="4" t="s">
        <v>27</v>
      </c>
      <c r="D34" s="4" t="s">
        <v>32</v>
      </c>
      <c r="E34" s="36" t="s">
        <v>281</v>
      </c>
      <c r="F34" s="4" t="s">
        <v>58</v>
      </c>
      <c r="G34" s="5">
        <v>49.5</v>
      </c>
      <c r="H34" s="5">
        <v>49.5</v>
      </c>
      <c r="I34" s="5">
        <v>49.5</v>
      </c>
    </row>
    <row r="35" spans="1:11" s="12" customFormat="1" ht="36.75" customHeight="1" x14ac:dyDescent="0.25">
      <c r="A35" s="1" t="s">
        <v>401</v>
      </c>
      <c r="B35" s="30"/>
      <c r="C35" s="9" t="s">
        <v>27</v>
      </c>
      <c r="D35" s="9" t="s">
        <v>41</v>
      </c>
      <c r="E35" s="65" t="s">
        <v>230</v>
      </c>
      <c r="F35" s="9" t="s">
        <v>29</v>
      </c>
      <c r="G35" s="10">
        <f>G36</f>
        <v>27.1</v>
      </c>
      <c r="H35" s="10">
        <f t="shared" ref="H35:I35" si="10">H36</f>
        <v>28.9</v>
      </c>
      <c r="I35" s="10">
        <f t="shared" si="10"/>
        <v>120.4</v>
      </c>
    </row>
    <row r="36" spans="1:11" s="7" customFormat="1" ht="15.75" x14ac:dyDescent="0.25">
      <c r="A36" s="2" t="s">
        <v>73</v>
      </c>
      <c r="B36" s="28"/>
      <c r="C36" s="4" t="s">
        <v>27</v>
      </c>
      <c r="D36" s="4" t="s">
        <v>41</v>
      </c>
      <c r="E36" s="36" t="s">
        <v>204</v>
      </c>
      <c r="F36" s="4" t="s">
        <v>29</v>
      </c>
      <c r="G36" s="5">
        <f>G38</f>
        <v>27.1</v>
      </c>
      <c r="H36" s="5">
        <f t="shared" ref="H36" si="11">H38</f>
        <v>28.9</v>
      </c>
      <c r="I36" s="5">
        <f t="shared" ref="I36" si="12">I38</f>
        <v>120.4</v>
      </c>
      <c r="J36" s="6"/>
      <c r="K36" s="6"/>
    </row>
    <row r="37" spans="1:11" s="7" customFormat="1" ht="25.5" customHeight="1" x14ac:dyDescent="0.25">
      <c r="A37" s="2" t="s">
        <v>74</v>
      </c>
      <c r="B37" s="28"/>
      <c r="C37" s="4" t="s">
        <v>27</v>
      </c>
      <c r="D37" s="4" t="s">
        <v>41</v>
      </c>
      <c r="E37" s="36" t="s">
        <v>205</v>
      </c>
      <c r="F37" s="4" t="s">
        <v>29</v>
      </c>
      <c r="G37" s="5">
        <f>G38</f>
        <v>27.1</v>
      </c>
      <c r="H37" s="5">
        <f t="shared" ref="H37:H38" si="13">H38</f>
        <v>28.9</v>
      </c>
      <c r="I37" s="5">
        <f t="shared" ref="I37:I38" si="14">I38</f>
        <v>120.4</v>
      </c>
      <c r="J37" s="6"/>
      <c r="K37" s="6"/>
    </row>
    <row r="38" spans="1:11" s="7" customFormat="1" ht="41.25" customHeight="1" x14ac:dyDescent="0.25">
      <c r="A38" s="33" t="s">
        <v>235</v>
      </c>
      <c r="B38" s="28"/>
      <c r="C38" s="4" t="s">
        <v>27</v>
      </c>
      <c r="D38" s="4" t="s">
        <v>41</v>
      </c>
      <c r="E38" s="39" t="s">
        <v>215</v>
      </c>
      <c r="F38" s="4" t="s">
        <v>29</v>
      </c>
      <c r="G38" s="5">
        <f>G39</f>
        <v>27.1</v>
      </c>
      <c r="H38" s="5">
        <f t="shared" si="13"/>
        <v>28.9</v>
      </c>
      <c r="I38" s="5">
        <f t="shared" si="14"/>
        <v>120.4</v>
      </c>
    </row>
    <row r="39" spans="1:11" s="6" customFormat="1" ht="78.75" customHeight="1" x14ac:dyDescent="0.25">
      <c r="A39" s="148" t="s">
        <v>420</v>
      </c>
      <c r="C39" s="149" t="s">
        <v>27</v>
      </c>
      <c r="D39" s="149" t="s">
        <v>41</v>
      </c>
      <c r="E39" s="150" t="s">
        <v>377</v>
      </c>
      <c r="F39" s="149" t="s">
        <v>29</v>
      </c>
      <c r="G39" s="151">
        <f>G40</f>
        <v>27.1</v>
      </c>
      <c r="H39" s="151">
        <f t="shared" ref="H39:I39" si="15">H40</f>
        <v>28.9</v>
      </c>
      <c r="I39" s="151">
        <f t="shared" si="15"/>
        <v>120.4</v>
      </c>
    </row>
    <row r="40" spans="1:11" s="6" customFormat="1" ht="33" customHeight="1" x14ac:dyDescent="0.25">
      <c r="A40" s="3" t="s">
        <v>468</v>
      </c>
      <c r="B40" s="28"/>
      <c r="C40" s="4" t="s">
        <v>27</v>
      </c>
      <c r="D40" s="4" t="s">
        <v>41</v>
      </c>
      <c r="E40" s="36" t="s">
        <v>377</v>
      </c>
      <c r="F40" s="4" t="s">
        <v>58</v>
      </c>
      <c r="G40" s="5">
        <v>27.1</v>
      </c>
      <c r="H40" s="5">
        <v>28.9</v>
      </c>
      <c r="I40" s="5">
        <v>120.4</v>
      </c>
    </row>
    <row r="41" spans="1:11" s="11" customFormat="1" ht="27" customHeight="1" x14ac:dyDescent="0.25">
      <c r="A41" s="122" t="s">
        <v>760</v>
      </c>
      <c r="C41" s="152" t="s">
        <v>27</v>
      </c>
      <c r="D41" s="152" t="s">
        <v>37</v>
      </c>
      <c r="E41" s="153" t="s">
        <v>230</v>
      </c>
      <c r="F41" s="152" t="s">
        <v>29</v>
      </c>
      <c r="G41" s="154">
        <f>G42</f>
        <v>3000</v>
      </c>
      <c r="H41" s="154">
        <f t="shared" ref="H41:I41" si="16">H42</f>
        <v>0</v>
      </c>
      <c r="I41" s="154">
        <f t="shared" si="16"/>
        <v>0</v>
      </c>
    </row>
    <row r="42" spans="1:11" s="7" customFormat="1" ht="15.75" x14ac:dyDescent="0.25">
      <c r="A42" s="2" t="s">
        <v>73</v>
      </c>
      <c r="B42" s="28"/>
      <c r="C42" s="4" t="s">
        <v>27</v>
      </c>
      <c r="D42" s="4" t="s">
        <v>37</v>
      </c>
      <c r="E42" s="36" t="s">
        <v>204</v>
      </c>
      <c r="F42" s="4" t="s">
        <v>29</v>
      </c>
      <c r="G42" s="5">
        <f>G44</f>
        <v>3000</v>
      </c>
      <c r="H42" s="5">
        <f t="shared" ref="H42:I42" si="17">H44</f>
        <v>0</v>
      </c>
      <c r="I42" s="5">
        <f t="shared" si="17"/>
        <v>0</v>
      </c>
      <c r="J42" s="6"/>
      <c r="K42" s="6"/>
    </row>
    <row r="43" spans="1:11" s="7" customFormat="1" ht="25.5" customHeight="1" x14ac:dyDescent="0.25">
      <c r="A43" s="2" t="s">
        <v>74</v>
      </c>
      <c r="B43" s="28"/>
      <c r="C43" s="4" t="s">
        <v>27</v>
      </c>
      <c r="D43" s="4" t="s">
        <v>37</v>
      </c>
      <c r="E43" s="36" t="s">
        <v>205</v>
      </c>
      <c r="F43" s="4" t="s">
        <v>29</v>
      </c>
      <c r="G43" s="5">
        <f>G44</f>
        <v>3000</v>
      </c>
      <c r="H43" s="5">
        <f t="shared" ref="H43:I43" si="18">H44</f>
        <v>0</v>
      </c>
      <c r="I43" s="5">
        <f t="shared" si="18"/>
        <v>0</v>
      </c>
      <c r="J43" s="6"/>
      <c r="K43" s="6"/>
    </row>
    <row r="44" spans="1:11" s="7" customFormat="1" ht="27" customHeight="1" x14ac:dyDescent="0.25">
      <c r="A44" s="22" t="s">
        <v>220</v>
      </c>
      <c r="C44" s="4" t="s">
        <v>27</v>
      </c>
      <c r="D44" s="4" t="s">
        <v>37</v>
      </c>
      <c r="E44" s="35" t="s">
        <v>219</v>
      </c>
      <c r="F44" s="4" t="s">
        <v>29</v>
      </c>
      <c r="G44" s="5">
        <f>G45</f>
        <v>3000</v>
      </c>
      <c r="H44" s="5">
        <f t="shared" ref="H44:I44" si="19">H45</f>
        <v>0</v>
      </c>
      <c r="I44" s="5">
        <f t="shared" si="19"/>
        <v>0</v>
      </c>
      <c r="J44" s="6"/>
      <c r="K44" s="6"/>
    </row>
    <row r="45" spans="1:11" s="7" customFormat="1" ht="15.75" x14ac:dyDescent="0.25">
      <c r="A45" s="2" t="s">
        <v>757</v>
      </c>
      <c r="C45" s="4" t="s">
        <v>27</v>
      </c>
      <c r="D45" s="4" t="s">
        <v>37</v>
      </c>
      <c r="E45" s="46" t="s">
        <v>756</v>
      </c>
      <c r="F45" s="4" t="s">
        <v>29</v>
      </c>
      <c r="G45" s="5">
        <f>G46</f>
        <v>3000</v>
      </c>
      <c r="H45" s="5">
        <f t="shared" ref="H45:I45" si="20">H46</f>
        <v>0</v>
      </c>
      <c r="I45" s="5">
        <f t="shared" si="20"/>
        <v>0</v>
      </c>
      <c r="J45" s="6"/>
      <c r="K45" s="6"/>
    </row>
    <row r="46" spans="1:11" s="7" customFormat="1" ht="15.75" x14ac:dyDescent="0.25">
      <c r="A46" s="2" t="s">
        <v>60</v>
      </c>
      <c r="C46" s="4" t="s">
        <v>27</v>
      </c>
      <c r="D46" s="4" t="s">
        <v>37</v>
      </c>
      <c r="E46" s="46" t="s">
        <v>756</v>
      </c>
      <c r="F46" s="4" t="s">
        <v>59</v>
      </c>
      <c r="G46" s="5">
        <v>3000</v>
      </c>
      <c r="H46" s="5">
        <v>0</v>
      </c>
      <c r="I46" s="5">
        <v>0</v>
      </c>
      <c r="J46" s="6"/>
      <c r="K46" s="6"/>
    </row>
    <row r="47" spans="1:11" s="7" customFormat="1" ht="15.75" x14ac:dyDescent="0.25">
      <c r="A47" s="8" t="s">
        <v>11</v>
      </c>
      <c r="B47" s="28"/>
      <c r="C47" s="9" t="s">
        <v>27</v>
      </c>
      <c r="D47" s="9" t="s">
        <v>42</v>
      </c>
      <c r="E47" s="65" t="s">
        <v>230</v>
      </c>
      <c r="F47" s="9" t="s">
        <v>29</v>
      </c>
      <c r="G47" s="10">
        <f>G48</f>
        <v>2000</v>
      </c>
      <c r="H47" s="10">
        <f t="shared" ref="H47:I47" si="21">H48</f>
        <v>0</v>
      </c>
      <c r="I47" s="10">
        <f t="shared" si="21"/>
        <v>0</v>
      </c>
      <c r="J47" s="6"/>
      <c r="K47" s="6"/>
    </row>
    <row r="48" spans="1:11" s="7" customFormat="1" ht="15.75" x14ac:dyDescent="0.25">
      <c r="A48" s="2" t="s">
        <v>73</v>
      </c>
      <c r="B48" s="28"/>
      <c r="C48" s="4" t="s">
        <v>27</v>
      </c>
      <c r="D48" s="4" t="s">
        <v>42</v>
      </c>
      <c r="E48" s="36" t="s">
        <v>204</v>
      </c>
      <c r="F48" s="4" t="s">
        <v>29</v>
      </c>
      <c r="G48" s="5">
        <f>G50</f>
        <v>2000</v>
      </c>
      <c r="H48" s="5">
        <f t="shared" ref="H48:I48" si="22">H50</f>
        <v>0</v>
      </c>
      <c r="I48" s="5">
        <f t="shared" si="22"/>
        <v>0</v>
      </c>
      <c r="J48" s="6"/>
      <c r="K48" s="6"/>
    </row>
    <row r="49" spans="1:13" s="7" customFormat="1" ht="25.5" customHeight="1" x14ac:dyDescent="0.25">
      <c r="A49" s="2" t="s">
        <v>74</v>
      </c>
      <c r="B49" s="28"/>
      <c r="C49" s="4" t="s">
        <v>27</v>
      </c>
      <c r="D49" s="4" t="s">
        <v>42</v>
      </c>
      <c r="E49" s="36" t="s">
        <v>205</v>
      </c>
      <c r="F49" s="4" t="s">
        <v>29</v>
      </c>
      <c r="G49" s="5">
        <f>G50</f>
        <v>2000</v>
      </c>
      <c r="H49" s="5">
        <f t="shared" ref="H49:I50" si="23">H50</f>
        <v>0</v>
      </c>
      <c r="I49" s="5">
        <f t="shared" si="23"/>
        <v>0</v>
      </c>
      <c r="J49" s="6"/>
      <c r="K49" s="6"/>
    </row>
    <row r="50" spans="1:13" s="7" customFormat="1" ht="27" customHeight="1" x14ac:dyDescent="0.25">
      <c r="A50" s="22" t="s">
        <v>220</v>
      </c>
      <c r="B50" s="28"/>
      <c r="C50" s="4" t="s">
        <v>27</v>
      </c>
      <c r="D50" s="4" t="s">
        <v>42</v>
      </c>
      <c r="E50" s="35" t="s">
        <v>219</v>
      </c>
      <c r="F50" s="4" t="s">
        <v>29</v>
      </c>
      <c r="G50" s="5">
        <f>G51</f>
        <v>2000</v>
      </c>
      <c r="H50" s="5">
        <f t="shared" si="23"/>
        <v>0</v>
      </c>
      <c r="I50" s="5">
        <f t="shared" si="23"/>
        <v>0</v>
      </c>
      <c r="J50" s="6"/>
      <c r="K50" s="6"/>
    </row>
    <row r="51" spans="1:13" s="7" customFormat="1" ht="18.75" customHeight="1" x14ac:dyDescent="0.25">
      <c r="A51" s="2" t="s">
        <v>378</v>
      </c>
      <c r="C51" s="4" t="s">
        <v>27</v>
      </c>
      <c r="D51" s="4" t="s">
        <v>42</v>
      </c>
      <c r="E51" s="36" t="s">
        <v>379</v>
      </c>
      <c r="F51" s="4" t="s">
        <v>29</v>
      </c>
      <c r="G51" s="5">
        <v>2000</v>
      </c>
      <c r="H51" s="5">
        <f>H52</f>
        <v>0</v>
      </c>
      <c r="I51" s="5">
        <f>I52</f>
        <v>0</v>
      </c>
    </row>
    <row r="52" spans="1:13" s="7" customFormat="1" ht="18.75" customHeight="1" x14ac:dyDescent="0.25">
      <c r="A52" s="2" t="s">
        <v>60</v>
      </c>
      <c r="C52" s="4" t="s">
        <v>27</v>
      </c>
      <c r="D52" s="4" t="s">
        <v>42</v>
      </c>
      <c r="E52" s="36" t="s">
        <v>379</v>
      </c>
      <c r="F52" s="4" t="s">
        <v>59</v>
      </c>
      <c r="G52" s="5">
        <v>2000</v>
      </c>
      <c r="H52" s="5">
        <v>0</v>
      </c>
      <c r="I52" s="5">
        <v>0</v>
      </c>
    </row>
    <row r="53" spans="1:13" s="7" customFormat="1" ht="21" customHeight="1" x14ac:dyDescent="0.25">
      <c r="A53" s="49" t="s">
        <v>12</v>
      </c>
      <c r="B53" s="28"/>
      <c r="C53" s="9" t="s">
        <v>27</v>
      </c>
      <c r="D53" s="9" t="s">
        <v>54</v>
      </c>
      <c r="E53" s="65" t="s">
        <v>230</v>
      </c>
      <c r="F53" s="9" t="s">
        <v>29</v>
      </c>
      <c r="G53" s="10">
        <f>G54+G71+G91+G86</f>
        <v>10045.5</v>
      </c>
      <c r="H53" s="10">
        <f t="shared" ref="H53:I53" si="24">H54+H71+H91+H86</f>
        <v>8090.2000000000007</v>
      </c>
      <c r="I53" s="10">
        <f t="shared" si="24"/>
        <v>8173.3</v>
      </c>
      <c r="J53" s="6"/>
    </row>
    <row r="54" spans="1:13" s="7" customFormat="1" ht="60.75" customHeight="1" x14ac:dyDescent="0.25">
      <c r="A54" s="1" t="s">
        <v>504</v>
      </c>
      <c r="B54" s="28"/>
      <c r="C54" s="9" t="s">
        <v>27</v>
      </c>
      <c r="D54" s="9" t="s">
        <v>54</v>
      </c>
      <c r="E54" s="34" t="s">
        <v>166</v>
      </c>
      <c r="F54" s="4" t="s">
        <v>29</v>
      </c>
      <c r="G54" s="5">
        <f>G55+G63+G67</f>
        <v>5339.5</v>
      </c>
      <c r="H54" s="5">
        <f t="shared" ref="H54:I54" si="25">H55+H63+H67</f>
        <v>2566.6000000000004</v>
      </c>
      <c r="I54" s="5">
        <f t="shared" si="25"/>
        <v>2555.1000000000004</v>
      </c>
      <c r="J54" s="6"/>
      <c r="K54" s="108"/>
      <c r="L54" s="108"/>
      <c r="M54" s="108"/>
    </row>
    <row r="55" spans="1:13" s="7" customFormat="1" ht="47.25" customHeight="1" x14ac:dyDescent="0.25">
      <c r="A55" s="1" t="s">
        <v>252</v>
      </c>
      <c r="B55" s="28"/>
      <c r="C55" s="9" t="s">
        <v>27</v>
      </c>
      <c r="D55" s="9" t="s">
        <v>54</v>
      </c>
      <c r="E55" s="34" t="s">
        <v>167</v>
      </c>
      <c r="F55" s="4" t="s">
        <v>29</v>
      </c>
      <c r="G55" s="5">
        <f>G56+G59</f>
        <v>3667.6000000000004</v>
      </c>
      <c r="H55" s="5">
        <f t="shared" ref="H55:I55" si="26">H56+H59</f>
        <v>325.8</v>
      </c>
      <c r="I55" s="5">
        <f t="shared" si="26"/>
        <v>325.8</v>
      </c>
      <c r="J55" s="6"/>
    </row>
    <row r="56" spans="1:13" s="7" customFormat="1" ht="48" customHeight="1" x14ac:dyDescent="0.25">
      <c r="A56" s="31" t="s">
        <v>253</v>
      </c>
      <c r="B56" s="28"/>
      <c r="C56" s="4" t="s">
        <v>27</v>
      </c>
      <c r="D56" s="4" t="s">
        <v>54</v>
      </c>
      <c r="E56" s="35" t="s">
        <v>168</v>
      </c>
      <c r="F56" s="4" t="s">
        <v>29</v>
      </c>
      <c r="G56" s="5">
        <f>G57</f>
        <v>3341.8</v>
      </c>
      <c r="H56" s="5">
        <f t="shared" ref="H56:I56" si="27">H57</f>
        <v>0</v>
      </c>
      <c r="I56" s="5">
        <f t="shared" si="27"/>
        <v>0</v>
      </c>
      <c r="J56" s="6"/>
    </row>
    <row r="57" spans="1:13" s="7" customFormat="1" ht="79.5" customHeight="1" x14ac:dyDescent="0.25">
      <c r="A57" s="2" t="s">
        <v>505</v>
      </c>
      <c r="C57" s="4" t="s">
        <v>27</v>
      </c>
      <c r="D57" s="4" t="s">
        <v>54</v>
      </c>
      <c r="E57" s="36" t="s">
        <v>321</v>
      </c>
      <c r="F57" s="4" t="s">
        <v>29</v>
      </c>
      <c r="G57" s="5">
        <f>G58</f>
        <v>3341.8</v>
      </c>
      <c r="H57" s="5">
        <f t="shared" ref="H57:I57" si="28">H58</f>
        <v>0</v>
      </c>
      <c r="I57" s="5">
        <f t="shared" si="28"/>
        <v>0</v>
      </c>
    </row>
    <row r="58" spans="1:13" s="7" customFormat="1" ht="40.5" customHeight="1" x14ac:dyDescent="0.25">
      <c r="A58" s="3" t="s">
        <v>469</v>
      </c>
      <c r="C58" s="4" t="s">
        <v>27</v>
      </c>
      <c r="D58" s="4" t="s">
        <v>54</v>
      </c>
      <c r="E58" s="36" t="s">
        <v>321</v>
      </c>
      <c r="F58" s="4" t="s">
        <v>65</v>
      </c>
      <c r="G58" s="5">
        <v>3341.8</v>
      </c>
      <c r="H58" s="5">
        <v>0</v>
      </c>
      <c r="I58" s="5">
        <v>0</v>
      </c>
    </row>
    <row r="59" spans="1:13" s="7" customFormat="1" ht="40.5" customHeight="1" x14ac:dyDescent="0.25">
      <c r="A59" s="22" t="s">
        <v>507</v>
      </c>
      <c r="C59" s="4" t="s">
        <v>27</v>
      </c>
      <c r="D59" s="4" t="s">
        <v>54</v>
      </c>
      <c r="E59" s="35" t="s">
        <v>506</v>
      </c>
      <c r="F59" s="4" t="s">
        <v>29</v>
      </c>
      <c r="G59" s="5">
        <f>G60</f>
        <v>325.8</v>
      </c>
      <c r="H59" s="5">
        <f t="shared" ref="H59:I59" si="29">H60</f>
        <v>325.8</v>
      </c>
      <c r="I59" s="5">
        <f t="shared" si="29"/>
        <v>325.8</v>
      </c>
    </row>
    <row r="60" spans="1:13" s="7" customFormat="1" ht="40.5" customHeight="1" x14ac:dyDescent="0.25">
      <c r="A60" s="2" t="s">
        <v>509</v>
      </c>
      <c r="C60" s="4" t="s">
        <v>27</v>
      </c>
      <c r="D60" s="4" t="s">
        <v>54</v>
      </c>
      <c r="E60" s="36" t="s">
        <v>508</v>
      </c>
      <c r="F60" s="4" t="s">
        <v>29</v>
      </c>
      <c r="G60" s="5">
        <f>G61+G62</f>
        <v>325.8</v>
      </c>
      <c r="H60" s="5">
        <f t="shared" ref="H60:I60" si="30">H61+H62</f>
        <v>325.8</v>
      </c>
      <c r="I60" s="5">
        <f t="shared" si="30"/>
        <v>325.8</v>
      </c>
    </row>
    <row r="61" spans="1:13" s="7" customFormat="1" ht="40.5" customHeight="1" x14ac:dyDescent="0.25">
      <c r="A61" s="3" t="s">
        <v>468</v>
      </c>
      <c r="C61" s="4" t="s">
        <v>27</v>
      </c>
      <c r="D61" s="4" t="s">
        <v>54</v>
      </c>
      <c r="E61" s="36" t="s">
        <v>508</v>
      </c>
      <c r="F61" s="4" t="s">
        <v>58</v>
      </c>
      <c r="G61" s="5">
        <v>265.8</v>
      </c>
      <c r="H61" s="5">
        <v>265.8</v>
      </c>
      <c r="I61" s="5">
        <v>265.8</v>
      </c>
    </row>
    <row r="62" spans="1:13" s="7" customFormat="1" ht="40.5" customHeight="1" x14ac:dyDescent="0.25">
      <c r="A62" s="3" t="s">
        <v>95</v>
      </c>
      <c r="C62" s="4" t="s">
        <v>27</v>
      </c>
      <c r="D62" s="4" t="s">
        <v>54</v>
      </c>
      <c r="E62" s="36" t="s">
        <v>508</v>
      </c>
      <c r="F62" s="4" t="s">
        <v>66</v>
      </c>
      <c r="G62" s="5">
        <v>60</v>
      </c>
      <c r="H62" s="5">
        <v>60</v>
      </c>
      <c r="I62" s="5">
        <v>60</v>
      </c>
    </row>
    <row r="63" spans="1:13" s="7" customFormat="1" ht="54.75" customHeight="1" x14ac:dyDescent="0.25">
      <c r="A63" s="1" t="s">
        <v>393</v>
      </c>
      <c r="C63" s="4" t="s">
        <v>27</v>
      </c>
      <c r="D63" s="4" t="s">
        <v>54</v>
      </c>
      <c r="E63" s="34" t="s">
        <v>392</v>
      </c>
      <c r="F63" s="4" t="s">
        <v>29</v>
      </c>
      <c r="G63" s="5">
        <f>G64</f>
        <v>151</v>
      </c>
      <c r="H63" s="5">
        <f t="shared" ref="H63:I65" si="31">H64</f>
        <v>151</v>
      </c>
      <c r="I63" s="5">
        <f t="shared" si="31"/>
        <v>151</v>
      </c>
    </row>
    <row r="64" spans="1:13" s="7" customFormat="1" ht="79.5" customHeight="1" x14ac:dyDescent="0.25">
      <c r="A64" s="22" t="s">
        <v>514</v>
      </c>
      <c r="C64" s="4" t="s">
        <v>27</v>
      </c>
      <c r="D64" s="4" t="s">
        <v>54</v>
      </c>
      <c r="E64" s="35" t="s">
        <v>169</v>
      </c>
      <c r="F64" s="4" t="s">
        <v>29</v>
      </c>
      <c r="G64" s="5">
        <f>G65</f>
        <v>151</v>
      </c>
      <c r="H64" s="5">
        <f t="shared" si="31"/>
        <v>151</v>
      </c>
      <c r="I64" s="5">
        <f t="shared" si="31"/>
        <v>151</v>
      </c>
    </row>
    <row r="65" spans="1:13" s="7" customFormat="1" ht="36" customHeight="1" x14ac:dyDescent="0.25">
      <c r="A65" s="2" t="s">
        <v>515</v>
      </c>
      <c r="C65" s="4" t="s">
        <v>27</v>
      </c>
      <c r="D65" s="4" t="s">
        <v>54</v>
      </c>
      <c r="E65" s="36" t="s">
        <v>170</v>
      </c>
      <c r="F65" s="4" t="s">
        <v>29</v>
      </c>
      <c r="G65" s="5">
        <f>G66</f>
        <v>151</v>
      </c>
      <c r="H65" s="5">
        <f t="shared" si="31"/>
        <v>151</v>
      </c>
      <c r="I65" s="5">
        <f t="shared" si="31"/>
        <v>151</v>
      </c>
    </row>
    <row r="66" spans="1:13" s="7" customFormat="1" ht="36" customHeight="1" x14ac:dyDescent="0.25">
      <c r="A66" s="3" t="s">
        <v>468</v>
      </c>
      <c r="C66" s="4" t="s">
        <v>27</v>
      </c>
      <c r="D66" s="4" t="s">
        <v>54</v>
      </c>
      <c r="E66" s="36" t="s">
        <v>170</v>
      </c>
      <c r="F66" s="4" t="s">
        <v>58</v>
      </c>
      <c r="G66" s="5">
        <v>151</v>
      </c>
      <c r="H66" s="5">
        <v>151</v>
      </c>
      <c r="I66" s="5">
        <v>151</v>
      </c>
    </row>
    <row r="67" spans="1:13" s="7" customFormat="1" ht="65.25" customHeight="1" x14ac:dyDescent="0.25">
      <c r="A67" s="1" t="s">
        <v>254</v>
      </c>
      <c r="C67" s="4" t="s">
        <v>27</v>
      </c>
      <c r="D67" s="4" t="s">
        <v>54</v>
      </c>
      <c r="E67" s="34" t="s">
        <v>171</v>
      </c>
      <c r="F67" s="4" t="s">
        <v>29</v>
      </c>
      <c r="G67" s="5">
        <f>G68</f>
        <v>1520.9</v>
      </c>
      <c r="H67" s="5">
        <f t="shared" ref="H67:I68" si="32">H68</f>
        <v>2089.8000000000002</v>
      </c>
      <c r="I67" s="5">
        <f t="shared" si="32"/>
        <v>2078.3000000000002</v>
      </c>
    </row>
    <row r="68" spans="1:13" s="7" customFormat="1" ht="52.5" customHeight="1" x14ac:dyDescent="0.25">
      <c r="A68" s="31" t="s">
        <v>394</v>
      </c>
      <c r="C68" s="4" t="s">
        <v>27</v>
      </c>
      <c r="D68" s="4" t="s">
        <v>54</v>
      </c>
      <c r="E68" s="35" t="s">
        <v>172</v>
      </c>
      <c r="F68" s="4" t="s">
        <v>29</v>
      </c>
      <c r="G68" s="5">
        <f>G69</f>
        <v>1520.9</v>
      </c>
      <c r="H68" s="5">
        <f t="shared" si="32"/>
        <v>2089.8000000000002</v>
      </c>
      <c r="I68" s="5">
        <f t="shared" si="32"/>
        <v>2078.3000000000002</v>
      </c>
    </row>
    <row r="69" spans="1:13" s="7" customFormat="1" ht="25.5" customHeight="1" x14ac:dyDescent="0.25">
      <c r="A69" s="2" t="s">
        <v>81</v>
      </c>
      <c r="C69" s="4" t="s">
        <v>27</v>
      </c>
      <c r="D69" s="4" t="s">
        <v>54</v>
      </c>
      <c r="E69" s="36" t="s">
        <v>173</v>
      </c>
      <c r="F69" s="4" t="s">
        <v>29</v>
      </c>
      <c r="G69" s="5">
        <f>G70</f>
        <v>1520.9</v>
      </c>
      <c r="H69" s="5">
        <f t="shared" ref="H69:I69" si="33">H70</f>
        <v>2089.8000000000002</v>
      </c>
      <c r="I69" s="5">
        <f t="shared" si="33"/>
        <v>2078.3000000000002</v>
      </c>
    </row>
    <row r="70" spans="1:13" s="7" customFormat="1" ht="31.5" customHeight="1" x14ac:dyDescent="0.25">
      <c r="A70" s="3" t="s">
        <v>468</v>
      </c>
      <c r="C70" s="4" t="s">
        <v>27</v>
      </c>
      <c r="D70" s="4" t="s">
        <v>54</v>
      </c>
      <c r="E70" s="36" t="s">
        <v>173</v>
      </c>
      <c r="F70" s="4" t="s">
        <v>58</v>
      </c>
      <c r="G70" s="5">
        <v>1520.9</v>
      </c>
      <c r="H70" s="5">
        <v>2089.8000000000002</v>
      </c>
      <c r="I70" s="5">
        <v>2078.3000000000002</v>
      </c>
    </row>
    <row r="71" spans="1:13" s="7" customFormat="1" ht="63" customHeight="1" x14ac:dyDescent="0.25">
      <c r="A71" s="1" t="s">
        <v>628</v>
      </c>
      <c r="B71" s="28"/>
      <c r="C71" s="4" t="s">
        <v>27</v>
      </c>
      <c r="D71" s="4" t="s">
        <v>54</v>
      </c>
      <c r="E71" s="34" t="s">
        <v>174</v>
      </c>
      <c r="F71" s="4" t="s">
        <v>29</v>
      </c>
      <c r="G71" s="10">
        <f>G72</f>
        <v>1097.5</v>
      </c>
      <c r="H71" s="10">
        <f t="shared" ref="H71:I71" si="34">H72</f>
        <v>1785.1</v>
      </c>
      <c r="I71" s="10">
        <f t="shared" si="34"/>
        <v>1857.8</v>
      </c>
      <c r="J71" s="6"/>
      <c r="K71" s="76"/>
      <c r="L71" s="76"/>
      <c r="M71" s="76"/>
    </row>
    <row r="72" spans="1:13" s="7" customFormat="1" ht="58.5" customHeight="1" x14ac:dyDescent="0.25">
      <c r="A72" s="1" t="s">
        <v>629</v>
      </c>
      <c r="B72" s="28"/>
      <c r="C72" s="4" t="s">
        <v>27</v>
      </c>
      <c r="D72" s="4" t="s">
        <v>54</v>
      </c>
      <c r="E72" s="34" t="s">
        <v>175</v>
      </c>
      <c r="F72" s="4" t="s">
        <v>29</v>
      </c>
      <c r="G72" s="10">
        <f>G73+G76+G83</f>
        <v>1097.5</v>
      </c>
      <c r="H72" s="10">
        <f t="shared" ref="H72:I72" si="35">H73+H76+H83</f>
        <v>1785.1</v>
      </c>
      <c r="I72" s="10">
        <f t="shared" si="35"/>
        <v>1857.8</v>
      </c>
      <c r="J72" s="6"/>
      <c r="K72" s="6"/>
    </row>
    <row r="73" spans="1:13" s="7" customFormat="1" ht="69.75" customHeight="1" x14ac:dyDescent="0.25">
      <c r="A73" s="22" t="s">
        <v>344</v>
      </c>
      <c r="B73" s="28"/>
      <c r="C73" s="4" t="s">
        <v>27</v>
      </c>
      <c r="D73" s="4" t="s">
        <v>54</v>
      </c>
      <c r="E73" s="35" t="s">
        <v>176</v>
      </c>
      <c r="F73" s="4" t="s">
        <v>29</v>
      </c>
      <c r="G73" s="5">
        <f>G74</f>
        <v>200</v>
      </c>
      <c r="H73" s="5">
        <f t="shared" ref="H73:I73" si="36">H74</f>
        <v>260</v>
      </c>
      <c r="I73" s="5">
        <f t="shared" si="36"/>
        <v>270</v>
      </c>
      <c r="J73" s="6"/>
      <c r="K73" s="6"/>
    </row>
    <row r="74" spans="1:13" s="7" customFormat="1" ht="46.5" customHeight="1" x14ac:dyDescent="0.25">
      <c r="A74" s="3" t="s">
        <v>177</v>
      </c>
      <c r="C74" s="4" t="s">
        <v>27</v>
      </c>
      <c r="D74" s="4" t="s">
        <v>54</v>
      </c>
      <c r="E74" s="36" t="s">
        <v>178</v>
      </c>
      <c r="F74" s="4" t="s">
        <v>29</v>
      </c>
      <c r="G74" s="5">
        <f>G75</f>
        <v>200</v>
      </c>
      <c r="H74" s="5">
        <f t="shared" ref="H74:I74" si="37">H75</f>
        <v>260</v>
      </c>
      <c r="I74" s="5">
        <f t="shared" si="37"/>
        <v>270</v>
      </c>
    </row>
    <row r="75" spans="1:13" s="7" customFormat="1" ht="30" customHeight="1" x14ac:dyDescent="0.25">
      <c r="A75" s="3" t="s">
        <v>468</v>
      </c>
      <c r="C75" s="4" t="s">
        <v>27</v>
      </c>
      <c r="D75" s="4" t="s">
        <v>54</v>
      </c>
      <c r="E75" s="36" t="s">
        <v>178</v>
      </c>
      <c r="F75" s="4" t="s">
        <v>58</v>
      </c>
      <c r="G75" s="5">
        <v>200</v>
      </c>
      <c r="H75" s="5">
        <v>260</v>
      </c>
      <c r="I75" s="5">
        <v>270</v>
      </c>
    </row>
    <row r="76" spans="1:13" s="7" customFormat="1" ht="46.5" customHeight="1" x14ac:dyDescent="0.25">
      <c r="A76" s="22" t="s">
        <v>179</v>
      </c>
      <c r="C76" s="4" t="s">
        <v>27</v>
      </c>
      <c r="D76" s="4" t="s">
        <v>54</v>
      </c>
      <c r="E76" s="35" t="s">
        <v>345</v>
      </c>
      <c r="F76" s="4" t="s">
        <v>29</v>
      </c>
      <c r="G76" s="5">
        <f>G77+G79+G81</f>
        <v>869.5</v>
      </c>
      <c r="H76" s="5">
        <f t="shared" ref="H76:I76" si="38">H77+H79+H81</f>
        <v>1494.6</v>
      </c>
      <c r="I76" s="5">
        <f t="shared" si="38"/>
        <v>1555.8</v>
      </c>
    </row>
    <row r="77" spans="1:13" s="7" customFormat="1" ht="53.25" customHeight="1" x14ac:dyDescent="0.25">
      <c r="A77" s="15" t="s">
        <v>348</v>
      </c>
      <c r="C77" s="4" t="s">
        <v>27</v>
      </c>
      <c r="D77" s="4" t="s">
        <v>54</v>
      </c>
      <c r="E77" s="36" t="s">
        <v>347</v>
      </c>
      <c r="F77" s="4" t="s">
        <v>29</v>
      </c>
      <c r="G77" s="5">
        <f>G78</f>
        <v>125</v>
      </c>
      <c r="H77" s="5">
        <f t="shared" ref="H77:I77" si="39">H78</f>
        <v>150</v>
      </c>
      <c r="I77" s="5">
        <f t="shared" si="39"/>
        <v>156</v>
      </c>
    </row>
    <row r="78" spans="1:13" s="7" customFormat="1" ht="32.25" customHeight="1" x14ac:dyDescent="0.25">
      <c r="A78" s="3" t="s">
        <v>468</v>
      </c>
      <c r="C78" s="4" t="s">
        <v>27</v>
      </c>
      <c r="D78" s="4" t="s">
        <v>54</v>
      </c>
      <c r="E78" s="36" t="s">
        <v>347</v>
      </c>
      <c r="F78" s="4" t="s">
        <v>58</v>
      </c>
      <c r="G78" s="5">
        <v>125</v>
      </c>
      <c r="H78" s="5">
        <v>150</v>
      </c>
      <c r="I78" s="5">
        <v>156</v>
      </c>
    </row>
    <row r="79" spans="1:13" s="7" customFormat="1" ht="27" customHeight="1" x14ac:dyDescent="0.25">
      <c r="A79" s="2" t="s">
        <v>360</v>
      </c>
      <c r="C79" s="4" t="s">
        <v>27</v>
      </c>
      <c r="D79" s="4" t="s">
        <v>54</v>
      </c>
      <c r="E79" s="36" t="s">
        <v>349</v>
      </c>
      <c r="F79" s="4" t="s">
        <v>29</v>
      </c>
      <c r="G79" s="5">
        <f>G80</f>
        <v>744.5</v>
      </c>
      <c r="H79" s="5">
        <f t="shared" ref="H79:I79" si="40">H80</f>
        <v>826.6</v>
      </c>
      <c r="I79" s="5">
        <f t="shared" si="40"/>
        <v>859.8</v>
      </c>
    </row>
    <row r="80" spans="1:13" s="7" customFormat="1" ht="30" customHeight="1" x14ac:dyDescent="0.25">
      <c r="A80" s="3" t="s">
        <v>468</v>
      </c>
      <c r="C80" s="4" t="s">
        <v>27</v>
      </c>
      <c r="D80" s="4" t="s">
        <v>54</v>
      </c>
      <c r="E80" s="36" t="s">
        <v>349</v>
      </c>
      <c r="F80" s="4" t="s">
        <v>58</v>
      </c>
      <c r="G80" s="5">
        <v>744.5</v>
      </c>
      <c r="H80" s="5">
        <v>826.6</v>
      </c>
      <c r="I80" s="5">
        <v>859.8</v>
      </c>
    </row>
    <row r="81" spans="1:11" s="21" customFormat="1" ht="26.25" customHeight="1" x14ac:dyDescent="0.25">
      <c r="A81" s="3" t="s">
        <v>83</v>
      </c>
      <c r="C81" s="4" t="s">
        <v>27</v>
      </c>
      <c r="D81" s="4" t="s">
        <v>54</v>
      </c>
      <c r="E81" s="36" t="s">
        <v>351</v>
      </c>
      <c r="F81" s="4" t="s">
        <v>29</v>
      </c>
      <c r="G81" s="5">
        <f>G82</f>
        <v>0</v>
      </c>
      <c r="H81" s="5">
        <f t="shared" ref="H81:I81" si="41">H82</f>
        <v>518</v>
      </c>
      <c r="I81" s="5">
        <f t="shared" si="41"/>
        <v>540</v>
      </c>
    </row>
    <row r="82" spans="1:11" s="21" customFormat="1" ht="37.5" customHeight="1" x14ac:dyDescent="0.25">
      <c r="A82" s="3" t="s">
        <v>468</v>
      </c>
      <c r="C82" s="4" t="s">
        <v>27</v>
      </c>
      <c r="D82" s="4" t="s">
        <v>54</v>
      </c>
      <c r="E82" s="36" t="s">
        <v>351</v>
      </c>
      <c r="F82" s="4" t="s">
        <v>58</v>
      </c>
      <c r="G82" s="5">
        <v>0</v>
      </c>
      <c r="H82" s="5">
        <v>518</v>
      </c>
      <c r="I82" s="5">
        <v>540</v>
      </c>
    </row>
    <row r="83" spans="1:11" s="12" customFormat="1" ht="39" customHeight="1" x14ac:dyDescent="0.25">
      <c r="A83" s="31" t="s">
        <v>630</v>
      </c>
      <c r="C83" s="4" t="s">
        <v>27</v>
      </c>
      <c r="D83" s="4" t="s">
        <v>54</v>
      </c>
      <c r="E83" s="35" t="s">
        <v>357</v>
      </c>
      <c r="F83" s="4" t="s">
        <v>29</v>
      </c>
      <c r="G83" s="5">
        <f>G84</f>
        <v>28</v>
      </c>
      <c r="H83" s="5">
        <f t="shared" ref="H83:I84" si="42">H84</f>
        <v>30.5</v>
      </c>
      <c r="I83" s="5">
        <f t="shared" si="42"/>
        <v>32</v>
      </c>
    </row>
    <row r="84" spans="1:11" s="12" customFormat="1" ht="45.75" customHeight="1" x14ac:dyDescent="0.25">
      <c r="A84" s="2" t="s">
        <v>359</v>
      </c>
      <c r="C84" s="4" t="s">
        <v>27</v>
      </c>
      <c r="D84" s="4" t="s">
        <v>54</v>
      </c>
      <c r="E84" s="36" t="s">
        <v>358</v>
      </c>
      <c r="F84" s="4" t="s">
        <v>29</v>
      </c>
      <c r="G84" s="5">
        <f>G85</f>
        <v>28</v>
      </c>
      <c r="H84" s="5">
        <f t="shared" si="42"/>
        <v>30.5</v>
      </c>
      <c r="I84" s="5">
        <f t="shared" si="42"/>
        <v>32</v>
      </c>
    </row>
    <row r="85" spans="1:11" s="12" customFormat="1" ht="32.25" customHeight="1" x14ac:dyDescent="0.25">
      <c r="A85" s="3" t="s">
        <v>468</v>
      </c>
      <c r="C85" s="4" t="s">
        <v>27</v>
      </c>
      <c r="D85" s="4" t="s">
        <v>54</v>
      </c>
      <c r="E85" s="36" t="s">
        <v>358</v>
      </c>
      <c r="F85" s="4" t="s">
        <v>58</v>
      </c>
      <c r="G85" s="5">
        <v>28</v>
      </c>
      <c r="H85" s="5">
        <v>30.5</v>
      </c>
      <c r="I85" s="5">
        <v>32</v>
      </c>
    </row>
    <row r="86" spans="1:11" s="7" customFormat="1" ht="52.5" customHeight="1" x14ac:dyDescent="0.25">
      <c r="A86" s="1" t="s">
        <v>574</v>
      </c>
      <c r="C86" s="4" t="s">
        <v>27</v>
      </c>
      <c r="D86" s="4" t="s">
        <v>54</v>
      </c>
      <c r="E86" s="34" t="s">
        <v>193</v>
      </c>
      <c r="F86" s="4" t="s">
        <v>29</v>
      </c>
      <c r="G86" s="10">
        <f>G87</f>
        <v>102</v>
      </c>
      <c r="H86" s="10">
        <f t="shared" ref="H86:I89" si="43">H87</f>
        <v>201</v>
      </c>
      <c r="I86" s="10">
        <f t="shared" si="43"/>
        <v>201</v>
      </c>
    </row>
    <row r="87" spans="1:11" s="7" customFormat="1" ht="62.25" customHeight="1" x14ac:dyDescent="0.25">
      <c r="A87" s="1" t="s">
        <v>575</v>
      </c>
      <c r="C87" s="4" t="s">
        <v>27</v>
      </c>
      <c r="D87" s="4" t="s">
        <v>54</v>
      </c>
      <c r="E87" s="34" t="s">
        <v>194</v>
      </c>
      <c r="F87" s="4" t="s">
        <v>29</v>
      </c>
      <c r="G87" s="5">
        <f>G88</f>
        <v>102</v>
      </c>
      <c r="H87" s="5">
        <f t="shared" si="43"/>
        <v>201</v>
      </c>
      <c r="I87" s="5">
        <f t="shared" si="43"/>
        <v>201</v>
      </c>
    </row>
    <row r="88" spans="1:11" s="7" customFormat="1" ht="32.25" customHeight="1" x14ac:dyDescent="0.25">
      <c r="A88" s="33" t="s">
        <v>190</v>
      </c>
      <c r="C88" s="4" t="s">
        <v>27</v>
      </c>
      <c r="D88" s="4" t="s">
        <v>54</v>
      </c>
      <c r="E88" s="35" t="s">
        <v>195</v>
      </c>
      <c r="F88" s="4" t="s">
        <v>29</v>
      </c>
      <c r="G88" s="5">
        <f>G89</f>
        <v>102</v>
      </c>
      <c r="H88" s="5">
        <f t="shared" si="43"/>
        <v>201</v>
      </c>
      <c r="I88" s="5">
        <f t="shared" si="43"/>
        <v>201</v>
      </c>
    </row>
    <row r="89" spans="1:11" s="7" customFormat="1" ht="25.5" customHeight="1" x14ac:dyDescent="0.25">
      <c r="A89" s="2" t="s">
        <v>80</v>
      </c>
      <c r="C89" s="4" t="s">
        <v>27</v>
      </c>
      <c r="D89" s="4" t="s">
        <v>54</v>
      </c>
      <c r="E89" s="36" t="s">
        <v>196</v>
      </c>
      <c r="F89" s="4" t="s">
        <v>29</v>
      </c>
      <c r="G89" s="5">
        <f>G90</f>
        <v>102</v>
      </c>
      <c r="H89" s="5">
        <f t="shared" si="43"/>
        <v>201</v>
      </c>
      <c r="I89" s="5">
        <f t="shared" si="43"/>
        <v>201</v>
      </c>
    </row>
    <row r="90" spans="1:11" s="7" customFormat="1" ht="36" customHeight="1" x14ac:dyDescent="0.25">
      <c r="A90" s="3" t="s">
        <v>468</v>
      </c>
      <c r="C90" s="4" t="s">
        <v>27</v>
      </c>
      <c r="D90" s="4" t="s">
        <v>54</v>
      </c>
      <c r="E90" s="36" t="s">
        <v>196</v>
      </c>
      <c r="F90" s="4" t="s">
        <v>58</v>
      </c>
      <c r="G90" s="5">
        <v>102</v>
      </c>
      <c r="H90" s="5">
        <v>201</v>
      </c>
      <c r="I90" s="5">
        <v>201</v>
      </c>
    </row>
    <row r="91" spans="1:11" s="7" customFormat="1" ht="27" customHeight="1" x14ac:dyDescent="0.25">
      <c r="A91" s="2" t="s">
        <v>73</v>
      </c>
      <c r="B91" s="28"/>
      <c r="C91" s="4" t="s">
        <v>27</v>
      </c>
      <c r="D91" s="4" t="s">
        <v>54</v>
      </c>
      <c r="E91" s="36" t="s">
        <v>204</v>
      </c>
      <c r="F91" s="4" t="s">
        <v>29</v>
      </c>
      <c r="G91" s="5">
        <f>G92</f>
        <v>3506.5</v>
      </c>
      <c r="H91" s="5">
        <f t="shared" ref="H91:I91" si="44">H92</f>
        <v>3537.5</v>
      </c>
      <c r="I91" s="5">
        <f t="shared" si="44"/>
        <v>3559.3999999999996</v>
      </c>
      <c r="J91" s="6"/>
      <c r="K91" s="6"/>
    </row>
    <row r="92" spans="1:11" s="7" customFormat="1" ht="25.5" customHeight="1" x14ac:dyDescent="0.25">
      <c r="A92" s="2" t="s">
        <v>74</v>
      </c>
      <c r="B92" s="28"/>
      <c r="C92" s="4" t="s">
        <v>27</v>
      </c>
      <c r="D92" s="4" t="s">
        <v>54</v>
      </c>
      <c r="E92" s="36" t="s">
        <v>205</v>
      </c>
      <c r="F92" s="4" t="s">
        <v>29</v>
      </c>
      <c r="G92" s="5">
        <f>G93+G98</f>
        <v>3506.5</v>
      </c>
      <c r="H92" s="5">
        <f>H93+H98</f>
        <v>3537.5</v>
      </c>
      <c r="I92" s="5">
        <f>I93+I98</f>
        <v>3559.3999999999996</v>
      </c>
      <c r="J92" s="6"/>
      <c r="K92" s="6"/>
    </row>
    <row r="93" spans="1:11" s="7" customFormat="1" ht="38.25" customHeight="1" x14ac:dyDescent="0.25">
      <c r="A93" s="33" t="s">
        <v>213</v>
      </c>
      <c r="B93" s="28"/>
      <c r="C93" s="4" t="s">
        <v>27</v>
      </c>
      <c r="D93" s="4" t="s">
        <v>54</v>
      </c>
      <c r="E93" s="39" t="s">
        <v>212</v>
      </c>
      <c r="F93" s="4" t="s">
        <v>29</v>
      </c>
      <c r="G93" s="5">
        <f>G94</f>
        <v>3223.5</v>
      </c>
      <c r="H93" s="5">
        <f t="shared" ref="H93:I93" si="45">H94</f>
        <v>3246.2</v>
      </c>
      <c r="I93" s="5">
        <f t="shared" si="45"/>
        <v>3259.3999999999996</v>
      </c>
    </row>
    <row r="94" spans="1:11" s="7" customFormat="1" ht="44.25" customHeight="1" x14ac:dyDescent="0.25">
      <c r="A94" s="2" t="s">
        <v>758</v>
      </c>
      <c r="B94" s="28"/>
      <c r="C94" s="4" t="s">
        <v>27</v>
      </c>
      <c r="D94" s="4" t="s">
        <v>54</v>
      </c>
      <c r="E94" s="36" t="s">
        <v>224</v>
      </c>
      <c r="F94" s="4" t="s">
        <v>29</v>
      </c>
      <c r="G94" s="5">
        <f>G95+G96+G97</f>
        <v>3223.5</v>
      </c>
      <c r="H94" s="5">
        <f t="shared" ref="H94:I94" si="46">H95+H96+H97</f>
        <v>3246.2</v>
      </c>
      <c r="I94" s="5">
        <f t="shared" si="46"/>
        <v>3259.3999999999996</v>
      </c>
      <c r="J94" s="6"/>
      <c r="K94" s="6"/>
    </row>
    <row r="95" spans="1:11" s="7" customFormat="1" ht="31.5" customHeight="1" x14ac:dyDescent="0.25">
      <c r="A95" s="3" t="s">
        <v>467</v>
      </c>
      <c r="C95" s="4" t="s">
        <v>27</v>
      </c>
      <c r="D95" s="4" t="s">
        <v>54</v>
      </c>
      <c r="E95" s="36" t="s">
        <v>224</v>
      </c>
      <c r="F95" s="4" t="s">
        <v>57</v>
      </c>
      <c r="G95" s="5">
        <v>2779</v>
      </c>
      <c r="H95" s="5">
        <v>2779</v>
      </c>
      <c r="I95" s="5">
        <v>2779</v>
      </c>
    </row>
    <row r="96" spans="1:11" s="7" customFormat="1" ht="31.5" customHeight="1" x14ac:dyDescent="0.25">
      <c r="A96" s="155" t="s">
        <v>468</v>
      </c>
      <c r="C96" s="149" t="s">
        <v>27</v>
      </c>
      <c r="D96" s="149" t="s">
        <v>54</v>
      </c>
      <c r="E96" s="150" t="s">
        <v>224</v>
      </c>
      <c r="F96" s="149" t="s">
        <v>58</v>
      </c>
      <c r="G96" s="151">
        <v>384.8</v>
      </c>
      <c r="H96" s="151">
        <v>407.5</v>
      </c>
      <c r="I96" s="151">
        <v>420.7</v>
      </c>
    </row>
    <row r="97" spans="1:13" s="7" customFormat="1" ht="31.5" customHeight="1" x14ac:dyDescent="0.25">
      <c r="A97" s="156" t="s">
        <v>60</v>
      </c>
      <c r="B97" s="28"/>
      <c r="C97" s="4" t="s">
        <v>27</v>
      </c>
      <c r="D97" s="4" t="s">
        <v>54</v>
      </c>
      <c r="E97" s="36" t="s">
        <v>224</v>
      </c>
      <c r="F97" s="4" t="s">
        <v>59</v>
      </c>
      <c r="G97" s="5">
        <v>59.7</v>
      </c>
      <c r="H97" s="5">
        <v>59.7</v>
      </c>
      <c r="I97" s="5">
        <v>59.7</v>
      </c>
    </row>
    <row r="98" spans="1:13" s="7" customFormat="1" ht="27" customHeight="1" x14ac:dyDescent="0.25">
      <c r="A98" s="22" t="s">
        <v>220</v>
      </c>
      <c r="B98" s="28"/>
      <c r="C98" s="4" t="s">
        <v>27</v>
      </c>
      <c r="D98" s="4" t="s">
        <v>54</v>
      </c>
      <c r="E98" s="35" t="s">
        <v>219</v>
      </c>
      <c r="F98" s="4" t="s">
        <v>29</v>
      </c>
      <c r="G98" s="5">
        <f>G99+G101</f>
        <v>283</v>
      </c>
      <c r="H98" s="5">
        <f t="shared" ref="H98:I98" si="47">H99+H101</f>
        <v>291.3</v>
      </c>
      <c r="I98" s="5">
        <f t="shared" si="47"/>
        <v>300</v>
      </c>
      <c r="J98" s="6"/>
      <c r="K98" s="6"/>
    </row>
    <row r="99" spans="1:13" s="7" customFormat="1" ht="27" customHeight="1" x14ac:dyDescent="0.25">
      <c r="A99" s="2" t="s">
        <v>456</v>
      </c>
      <c r="C99" s="4" t="s">
        <v>27</v>
      </c>
      <c r="D99" s="4" t="s">
        <v>54</v>
      </c>
      <c r="E99" s="36" t="s">
        <v>455</v>
      </c>
      <c r="F99" s="4" t="s">
        <v>29</v>
      </c>
      <c r="G99" s="5">
        <f>G100</f>
        <v>75</v>
      </c>
      <c r="H99" s="5">
        <f t="shared" ref="H99:I99" si="48">H100</f>
        <v>75</v>
      </c>
      <c r="I99" s="5">
        <f t="shared" si="48"/>
        <v>75</v>
      </c>
      <c r="J99" s="6"/>
      <c r="K99" s="6"/>
    </row>
    <row r="100" spans="1:13" s="7" customFormat="1" ht="27" customHeight="1" x14ac:dyDescent="0.25">
      <c r="A100" s="2" t="s">
        <v>60</v>
      </c>
      <c r="C100" s="4" t="s">
        <v>27</v>
      </c>
      <c r="D100" s="4" t="s">
        <v>54</v>
      </c>
      <c r="E100" s="36" t="s">
        <v>455</v>
      </c>
      <c r="F100" s="4" t="s">
        <v>59</v>
      </c>
      <c r="G100" s="5">
        <v>75</v>
      </c>
      <c r="H100" s="5">
        <v>75</v>
      </c>
      <c r="I100" s="5">
        <v>75</v>
      </c>
      <c r="J100" s="6"/>
      <c r="K100" s="6"/>
    </row>
    <row r="101" spans="1:13" s="7" customFormat="1" ht="15.75" x14ac:dyDescent="0.25">
      <c r="A101" s="2" t="s">
        <v>223</v>
      </c>
      <c r="C101" s="4" t="s">
        <v>27</v>
      </c>
      <c r="D101" s="4" t="s">
        <v>54</v>
      </c>
      <c r="E101" s="36" t="s">
        <v>222</v>
      </c>
      <c r="F101" s="4" t="s">
        <v>29</v>
      </c>
      <c r="G101" s="5">
        <f>G102</f>
        <v>208</v>
      </c>
      <c r="H101" s="5">
        <f t="shared" ref="H101:I101" si="49">H102</f>
        <v>216.3</v>
      </c>
      <c r="I101" s="5">
        <f t="shared" si="49"/>
        <v>225</v>
      </c>
      <c r="J101" s="6"/>
      <c r="K101" s="6"/>
    </row>
    <row r="102" spans="1:13" s="7" customFormat="1" ht="31.5" x14ac:dyDescent="0.25">
      <c r="A102" s="3" t="s">
        <v>468</v>
      </c>
      <c r="C102" s="4" t="s">
        <v>27</v>
      </c>
      <c r="D102" s="4" t="s">
        <v>54</v>
      </c>
      <c r="E102" s="36" t="s">
        <v>222</v>
      </c>
      <c r="F102" s="4" t="s">
        <v>58</v>
      </c>
      <c r="G102" s="5">
        <v>208</v>
      </c>
      <c r="H102" s="5">
        <v>216.3</v>
      </c>
      <c r="I102" s="5">
        <v>225</v>
      </c>
      <c r="J102" s="6"/>
      <c r="K102" s="6"/>
    </row>
    <row r="103" spans="1:13" s="7" customFormat="1" ht="32.25" customHeight="1" x14ac:dyDescent="0.25">
      <c r="A103" s="8" t="s">
        <v>13</v>
      </c>
      <c r="B103" s="28"/>
      <c r="C103" s="9" t="s">
        <v>31</v>
      </c>
      <c r="D103" s="9" t="s">
        <v>28</v>
      </c>
      <c r="E103" s="65" t="s">
        <v>230</v>
      </c>
      <c r="F103" s="9" t="s">
        <v>29</v>
      </c>
      <c r="G103" s="10">
        <f>G104+G121+G152</f>
        <v>14406.900000000001</v>
      </c>
      <c r="H103" s="10">
        <f>H104+H121+H152</f>
        <v>15630.900000000001</v>
      </c>
      <c r="I103" s="10">
        <f>I104+I121+I152</f>
        <v>15126.7</v>
      </c>
      <c r="J103" s="6"/>
      <c r="K103" s="76"/>
      <c r="L103" s="76"/>
      <c r="M103" s="76"/>
    </row>
    <row r="104" spans="1:13" s="7" customFormat="1" ht="46.5" customHeight="1" x14ac:dyDescent="0.25">
      <c r="A104" s="8" t="s">
        <v>62</v>
      </c>
      <c r="B104" s="28"/>
      <c r="C104" s="9" t="s">
        <v>31</v>
      </c>
      <c r="D104" s="9" t="s">
        <v>35</v>
      </c>
      <c r="E104" s="65" t="s">
        <v>230</v>
      </c>
      <c r="F104" s="9" t="s">
        <v>29</v>
      </c>
      <c r="G104" s="10">
        <f>G105+G115</f>
        <v>4180.2</v>
      </c>
      <c r="H104" s="10">
        <f>H105+H115</f>
        <v>4239.3</v>
      </c>
      <c r="I104" s="10">
        <f>I105+I115</f>
        <v>4297.7</v>
      </c>
      <c r="J104" s="6"/>
      <c r="K104" s="6"/>
    </row>
    <row r="105" spans="1:13" s="7" customFormat="1" ht="45" customHeight="1" x14ac:dyDescent="0.25">
      <c r="A105" s="1" t="s">
        <v>595</v>
      </c>
      <c r="B105" s="28"/>
      <c r="C105" s="4" t="s">
        <v>31</v>
      </c>
      <c r="D105" s="4" t="s">
        <v>35</v>
      </c>
      <c r="E105" s="34" t="s">
        <v>197</v>
      </c>
      <c r="F105" s="4" t="s">
        <v>29</v>
      </c>
      <c r="G105" s="10">
        <f>G106+G112</f>
        <v>98</v>
      </c>
      <c r="H105" s="10">
        <f t="shared" ref="H105:I105" si="50">H106+H112</f>
        <v>100</v>
      </c>
      <c r="I105" s="10">
        <f t="shared" si="50"/>
        <v>100</v>
      </c>
      <c r="K105" s="108"/>
      <c r="L105" s="108"/>
      <c r="M105" s="108"/>
    </row>
    <row r="106" spans="1:13" s="7" customFormat="1" ht="34.5" customHeight="1" x14ac:dyDescent="0.25">
      <c r="A106" s="1" t="s">
        <v>265</v>
      </c>
      <c r="B106" s="28"/>
      <c r="C106" s="4" t="s">
        <v>31</v>
      </c>
      <c r="D106" s="4" t="s">
        <v>35</v>
      </c>
      <c r="E106" s="34" t="s">
        <v>198</v>
      </c>
      <c r="F106" s="4" t="s">
        <v>29</v>
      </c>
      <c r="G106" s="5">
        <f>G107</f>
        <v>98</v>
      </c>
      <c r="H106" s="5">
        <f t="shared" ref="H106:I106" si="51">H107</f>
        <v>0</v>
      </c>
      <c r="I106" s="5">
        <f t="shared" si="51"/>
        <v>0</v>
      </c>
    </row>
    <row r="107" spans="1:13" s="7" customFormat="1" ht="34.5" customHeight="1" x14ac:dyDescent="0.25">
      <c r="A107" s="33" t="s">
        <v>385</v>
      </c>
      <c r="B107" s="28"/>
      <c r="C107" s="4" t="s">
        <v>31</v>
      </c>
      <c r="D107" s="4" t="s">
        <v>35</v>
      </c>
      <c r="E107" s="35" t="s">
        <v>596</v>
      </c>
      <c r="F107" s="4" t="s">
        <v>29</v>
      </c>
      <c r="G107" s="5">
        <f>G108+G110</f>
        <v>98</v>
      </c>
      <c r="H107" s="5">
        <f t="shared" ref="H107:I107" si="52">H108+H110</f>
        <v>0</v>
      </c>
      <c r="I107" s="5">
        <f t="shared" si="52"/>
        <v>0</v>
      </c>
    </row>
    <row r="108" spans="1:13" s="7" customFormat="1" ht="21.75" customHeight="1" x14ac:dyDescent="0.25">
      <c r="A108" s="2" t="s">
        <v>266</v>
      </c>
      <c r="C108" s="4" t="s">
        <v>31</v>
      </c>
      <c r="D108" s="4" t="s">
        <v>35</v>
      </c>
      <c r="E108" s="36" t="s">
        <v>597</v>
      </c>
      <c r="F108" s="4" t="s">
        <v>29</v>
      </c>
      <c r="G108" s="5">
        <f>G109</f>
        <v>48</v>
      </c>
      <c r="H108" s="5">
        <f t="shared" ref="H108:I108" si="53">H109</f>
        <v>0</v>
      </c>
      <c r="I108" s="5">
        <f t="shared" si="53"/>
        <v>0</v>
      </c>
    </row>
    <row r="109" spans="1:13" s="7" customFormat="1" ht="31.5" customHeight="1" x14ac:dyDescent="0.25">
      <c r="A109" s="3" t="s">
        <v>468</v>
      </c>
      <c r="B109" s="28"/>
      <c r="C109" s="4" t="s">
        <v>31</v>
      </c>
      <c r="D109" s="4" t="s">
        <v>35</v>
      </c>
      <c r="E109" s="36" t="s">
        <v>597</v>
      </c>
      <c r="F109" s="4" t="s">
        <v>58</v>
      </c>
      <c r="G109" s="5">
        <v>48</v>
      </c>
      <c r="H109" s="5">
        <v>0</v>
      </c>
      <c r="I109" s="5">
        <v>0</v>
      </c>
    </row>
    <row r="110" spans="1:13" s="7" customFormat="1" ht="21.75" customHeight="1" x14ac:dyDescent="0.25">
      <c r="A110" s="2" t="s">
        <v>599</v>
      </c>
      <c r="C110" s="4" t="s">
        <v>31</v>
      </c>
      <c r="D110" s="4" t="s">
        <v>35</v>
      </c>
      <c r="E110" s="36" t="s">
        <v>600</v>
      </c>
      <c r="F110" s="4" t="s">
        <v>29</v>
      </c>
      <c r="G110" s="5">
        <f>G111</f>
        <v>50</v>
      </c>
      <c r="H110" s="5">
        <f t="shared" ref="H110:I110" si="54">H111</f>
        <v>0</v>
      </c>
      <c r="I110" s="5">
        <f t="shared" si="54"/>
        <v>0</v>
      </c>
    </row>
    <row r="111" spans="1:13" s="7" customFormat="1" ht="21.75" customHeight="1" x14ac:dyDescent="0.25">
      <c r="A111" s="3" t="s">
        <v>95</v>
      </c>
      <c r="C111" s="4" t="s">
        <v>31</v>
      </c>
      <c r="D111" s="4" t="s">
        <v>35</v>
      </c>
      <c r="E111" s="36" t="s">
        <v>600</v>
      </c>
      <c r="F111" s="4" t="s">
        <v>66</v>
      </c>
      <c r="G111" s="5">
        <v>50</v>
      </c>
      <c r="H111" s="5">
        <v>0</v>
      </c>
      <c r="I111" s="5">
        <v>0</v>
      </c>
    </row>
    <row r="112" spans="1:13" s="7" customFormat="1" ht="48.75" customHeight="1" x14ac:dyDescent="0.25">
      <c r="A112" s="22" t="s">
        <v>602</v>
      </c>
      <c r="B112" s="28"/>
      <c r="C112" s="4" t="s">
        <v>31</v>
      </c>
      <c r="D112" s="4" t="s">
        <v>35</v>
      </c>
      <c r="E112" s="35" t="s">
        <v>601</v>
      </c>
      <c r="F112" s="4" t="s">
        <v>29</v>
      </c>
      <c r="G112" s="5">
        <f>G113</f>
        <v>0</v>
      </c>
      <c r="H112" s="5">
        <f t="shared" ref="H112:I113" si="55">H113</f>
        <v>100</v>
      </c>
      <c r="I112" s="5">
        <f t="shared" si="55"/>
        <v>100</v>
      </c>
    </row>
    <row r="113" spans="1:11" s="7" customFormat="1" ht="48.75" customHeight="1" x14ac:dyDescent="0.25">
      <c r="A113" s="2" t="s">
        <v>424</v>
      </c>
      <c r="B113" s="28"/>
      <c r="C113" s="4" t="s">
        <v>31</v>
      </c>
      <c r="D113" s="4" t="s">
        <v>35</v>
      </c>
      <c r="E113" s="36" t="s">
        <v>603</v>
      </c>
      <c r="F113" s="4" t="s">
        <v>29</v>
      </c>
      <c r="G113" s="5">
        <f>G114</f>
        <v>0</v>
      </c>
      <c r="H113" s="5">
        <f t="shared" si="55"/>
        <v>100</v>
      </c>
      <c r="I113" s="5">
        <f t="shared" si="55"/>
        <v>100</v>
      </c>
    </row>
    <row r="114" spans="1:11" s="7" customFormat="1" ht="42.75" customHeight="1" x14ac:dyDescent="0.25">
      <c r="A114" s="3" t="s">
        <v>468</v>
      </c>
      <c r="B114" s="28"/>
      <c r="C114" s="4" t="s">
        <v>31</v>
      </c>
      <c r="D114" s="4" t="s">
        <v>35</v>
      </c>
      <c r="E114" s="36" t="s">
        <v>603</v>
      </c>
      <c r="F114" s="4" t="s">
        <v>58</v>
      </c>
      <c r="G114" s="5">
        <v>0</v>
      </c>
      <c r="H114" s="5">
        <v>100</v>
      </c>
      <c r="I114" s="5">
        <v>100</v>
      </c>
    </row>
    <row r="115" spans="1:11" s="7" customFormat="1" ht="27" customHeight="1" x14ac:dyDescent="0.25">
      <c r="A115" s="2" t="s">
        <v>73</v>
      </c>
      <c r="B115" s="28"/>
      <c r="C115" s="4" t="s">
        <v>31</v>
      </c>
      <c r="D115" s="4" t="s">
        <v>35</v>
      </c>
      <c r="E115" s="36" t="s">
        <v>204</v>
      </c>
      <c r="F115" s="4" t="s">
        <v>29</v>
      </c>
      <c r="G115" s="5">
        <f>G116</f>
        <v>4082.2</v>
      </c>
      <c r="H115" s="5">
        <f t="shared" ref="H115:I117" si="56">H116</f>
        <v>4139.3</v>
      </c>
      <c r="I115" s="5">
        <f t="shared" si="56"/>
        <v>4197.7</v>
      </c>
      <c r="J115" s="6"/>
      <c r="K115" s="6"/>
    </row>
    <row r="116" spans="1:11" s="7" customFormat="1" ht="25.5" customHeight="1" x14ac:dyDescent="0.25">
      <c r="A116" s="2" t="s">
        <v>74</v>
      </c>
      <c r="B116" s="28"/>
      <c r="C116" s="4" t="s">
        <v>31</v>
      </c>
      <c r="D116" s="4" t="s">
        <v>35</v>
      </c>
      <c r="E116" s="36" t="s">
        <v>205</v>
      </c>
      <c r="F116" s="4" t="s">
        <v>29</v>
      </c>
      <c r="G116" s="5">
        <f>G117</f>
        <v>4082.2</v>
      </c>
      <c r="H116" s="5">
        <f t="shared" si="56"/>
        <v>4139.3</v>
      </c>
      <c r="I116" s="5">
        <f t="shared" si="56"/>
        <v>4197.7</v>
      </c>
      <c r="J116" s="6"/>
      <c r="K116" s="6"/>
    </row>
    <row r="117" spans="1:11" s="7" customFormat="1" ht="30.75" customHeight="1" x14ac:dyDescent="0.25">
      <c r="A117" s="33" t="s">
        <v>213</v>
      </c>
      <c r="B117" s="28"/>
      <c r="C117" s="4" t="s">
        <v>31</v>
      </c>
      <c r="D117" s="4" t="s">
        <v>35</v>
      </c>
      <c r="E117" s="39" t="s">
        <v>212</v>
      </c>
      <c r="F117" s="4" t="s">
        <v>29</v>
      </c>
      <c r="G117" s="5">
        <f>G118</f>
        <v>4082.2</v>
      </c>
      <c r="H117" s="5">
        <f t="shared" si="56"/>
        <v>4139.3</v>
      </c>
      <c r="I117" s="5">
        <f t="shared" si="56"/>
        <v>4197.7</v>
      </c>
    </row>
    <row r="118" spans="1:11" s="7" customFormat="1" ht="31.5" x14ac:dyDescent="0.25">
      <c r="A118" s="2" t="s">
        <v>225</v>
      </c>
      <c r="B118" s="28"/>
      <c r="C118" s="4" t="s">
        <v>31</v>
      </c>
      <c r="D118" s="4" t="s">
        <v>35</v>
      </c>
      <c r="E118" s="36" t="s">
        <v>226</v>
      </c>
      <c r="F118" s="4" t="s">
        <v>29</v>
      </c>
      <c r="G118" s="5">
        <f>G119+G120</f>
        <v>4082.2</v>
      </c>
      <c r="H118" s="5">
        <f>H119+H120</f>
        <v>4139.3</v>
      </c>
      <c r="I118" s="5">
        <f>I119+I120</f>
        <v>4197.7</v>
      </c>
    </row>
    <row r="119" spans="1:11" s="7" customFormat="1" ht="78.75" x14ac:dyDescent="0.25">
      <c r="A119" s="3" t="s">
        <v>467</v>
      </c>
      <c r="B119" s="28"/>
      <c r="C119" s="4" t="s">
        <v>31</v>
      </c>
      <c r="D119" s="4" t="s">
        <v>35</v>
      </c>
      <c r="E119" s="36" t="s">
        <v>226</v>
      </c>
      <c r="F119" s="4" t="s">
        <v>57</v>
      </c>
      <c r="G119" s="5">
        <v>3542.9</v>
      </c>
      <c r="H119" s="5">
        <v>3578.3</v>
      </c>
      <c r="I119" s="5">
        <v>3617.1</v>
      </c>
    </row>
    <row r="120" spans="1:11" s="7" customFormat="1" ht="43.5" customHeight="1" x14ac:dyDescent="0.25">
      <c r="A120" s="3" t="s">
        <v>468</v>
      </c>
      <c r="B120" s="28"/>
      <c r="C120" s="4" t="s">
        <v>31</v>
      </c>
      <c r="D120" s="4" t="s">
        <v>35</v>
      </c>
      <c r="E120" s="36" t="s">
        <v>226</v>
      </c>
      <c r="F120" s="4" t="s">
        <v>58</v>
      </c>
      <c r="G120" s="5">
        <v>539.29999999999995</v>
      </c>
      <c r="H120" s="5">
        <v>561</v>
      </c>
      <c r="I120" s="5">
        <v>580.6</v>
      </c>
    </row>
    <row r="121" spans="1:11" s="7" customFormat="1" ht="27" customHeight="1" x14ac:dyDescent="0.25">
      <c r="A121" s="8" t="s">
        <v>463</v>
      </c>
      <c r="B121" s="28"/>
      <c r="C121" s="9" t="s">
        <v>31</v>
      </c>
      <c r="D121" s="9" t="s">
        <v>40</v>
      </c>
      <c r="E121" s="65" t="s">
        <v>230</v>
      </c>
      <c r="F121" s="9" t="s">
        <v>29</v>
      </c>
      <c r="G121" s="10">
        <f>G122+G146</f>
        <v>10138.700000000001</v>
      </c>
      <c r="H121" s="10">
        <f>H122+H146</f>
        <v>11201.6</v>
      </c>
      <c r="I121" s="10">
        <f>I122+I146</f>
        <v>10770</v>
      </c>
      <c r="J121" s="6"/>
      <c r="K121" s="6"/>
    </row>
    <row r="122" spans="1:11" s="7" customFormat="1" ht="102" customHeight="1" x14ac:dyDescent="0.25">
      <c r="A122" s="1" t="s">
        <v>595</v>
      </c>
      <c r="B122" s="28"/>
      <c r="C122" s="4" t="s">
        <v>31</v>
      </c>
      <c r="D122" s="4" t="s">
        <v>40</v>
      </c>
      <c r="E122" s="34" t="s">
        <v>197</v>
      </c>
      <c r="F122" s="4" t="s">
        <v>29</v>
      </c>
      <c r="G122" s="10">
        <f>G123</f>
        <v>1046</v>
      </c>
      <c r="H122" s="10">
        <f t="shared" ref="H122:I122" si="57">H123</f>
        <v>1970</v>
      </c>
      <c r="I122" s="10">
        <f t="shared" si="57"/>
        <v>1396</v>
      </c>
      <c r="J122" s="6"/>
      <c r="K122" s="6"/>
    </row>
    <row r="123" spans="1:11" s="7" customFormat="1" ht="40.5" customHeight="1" x14ac:dyDescent="0.25">
      <c r="A123" s="1" t="s">
        <v>386</v>
      </c>
      <c r="C123" s="4" t="s">
        <v>31</v>
      </c>
      <c r="D123" s="4" t="s">
        <v>40</v>
      </c>
      <c r="E123" s="34" t="s">
        <v>199</v>
      </c>
      <c r="F123" s="4" t="s">
        <v>29</v>
      </c>
      <c r="G123" s="5">
        <f>G139+G124</f>
        <v>1046</v>
      </c>
      <c r="H123" s="5">
        <f t="shared" ref="H123:I123" si="58">H139+H124</f>
        <v>1970</v>
      </c>
      <c r="I123" s="5">
        <f t="shared" si="58"/>
        <v>1396</v>
      </c>
    </row>
    <row r="124" spans="1:11" s="7" customFormat="1" ht="66.75" customHeight="1" x14ac:dyDescent="0.25">
      <c r="A124" s="31" t="s">
        <v>387</v>
      </c>
      <c r="C124" s="4" t="s">
        <v>31</v>
      </c>
      <c r="D124" s="4" t="s">
        <v>40</v>
      </c>
      <c r="E124" s="35" t="s">
        <v>200</v>
      </c>
      <c r="F124" s="4" t="s">
        <v>29</v>
      </c>
      <c r="G124" s="5">
        <f>G125+G127+G129+G131+G133+G135+G137</f>
        <v>276</v>
      </c>
      <c r="H124" s="5">
        <f t="shared" ref="H124:I124" si="59">H125+H127+H129+H131+H133+H135+H137</f>
        <v>936</v>
      </c>
      <c r="I124" s="5">
        <f t="shared" si="59"/>
        <v>626</v>
      </c>
    </row>
    <row r="125" spans="1:11" s="7" customFormat="1" ht="40.5" customHeight="1" x14ac:dyDescent="0.25">
      <c r="A125" s="2" t="s">
        <v>412</v>
      </c>
      <c r="C125" s="4" t="s">
        <v>31</v>
      </c>
      <c r="D125" s="4" t="s">
        <v>40</v>
      </c>
      <c r="E125" s="36" t="s">
        <v>411</v>
      </c>
      <c r="F125" s="4" t="s">
        <v>29</v>
      </c>
      <c r="G125" s="5">
        <f>G126</f>
        <v>91</v>
      </c>
      <c r="H125" s="5">
        <f t="shared" ref="H125:I125" si="60">H126</f>
        <v>91</v>
      </c>
      <c r="I125" s="5">
        <f t="shared" si="60"/>
        <v>91</v>
      </c>
    </row>
    <row r="126" spans="1:11" s="7" customFormat="1" ht="40.5" customHeight="1" x14ac:dyDescent="0.25">
      <c r="A126" s="3" t="s">
        <v>468</v>
      </c>
      <c r="C126" s="4" t="s">
        <v>31</v>
      </c>
      <c r="D126" s="4" t="s">
        <v>40</v>
      </c>
      <c r="E126" s="36" t="s">
        <v>411</v>
      </c>
      <c r="F126" s="4" t="s">
        <v>58</v>
      </c>
      <c r="G126" s="5">
        <v>91</v>
      </c>
      <c r="H126" s="5">
        <v>91</v>
      </c>
      <c r="I126" s="5">
        <v>91</v>
      </c>
    </row>
    <row r="127" spans="1:11" s="7" customFormat="1" ht="40.5" customHeight="1" x14ac:dyDescent="0.25">
      <c r="A127" s="2" t="s">
        <v>414</v>
      </c>
      <c r="C127" s="4" t="s">
        <v>31</v>
      </c>
      <c r="D127" s="4" t="s">
        <v>40</v>
      </c>
      <c r="E127" s="36" t="s">
        <v>413</v>
      </c>
      <c r="F127" s="4" t="s">
        <v>29</v>
      </c>
      <c r="G127" s="5">
        <f>G128</f>
        <v>100</v>
      </c>
      <c r="H127" s="5">
        <f t="shared" ref="H127:I127" si="61">H128</f>
        <v>100</v>
      </c>
      <c r="I127" s="5">
        <f t="shared" si="61"/>
        <v>50</v>
      </c>
    </row>
    <row r="128" spans="1:11" s="7" customFormat="1" ht="40.5" customHeight="1" x14ac:dyDescent="0.25">
      <c r="A128" s="3" t="s">
        <v>468</v>
      </c>
      <c r="C128" s="4" t="s">
        <v>31</v>
      </c>
      <c r="D128" s="4" t="s">
        <v>40</v>
      </c>
      <c r="E128" s="36" t="s">
        <v>413</v>
      </c>
      <c r="F128" s="4" t="s">
        <v>58</v>
      </c>
      <c r="G128" s="5">
        <v>100</v>
      </c>
      <c r="H128" s="5">
        <v>100</v>
      </c>
      <c r="I128" s="5">
        <v>50</v>
      </c>
    </row>
    <row r="129" spans="1:9" s="7" customFormat="1" ht="40.5" customHeight="1" x14ac:dyDescent="0.25">
      <c r="A129" s="2" t="s">
        <v>268</v>
      </c>
      <c r="C129" s="4" t="s">
        <v>31</v>
      </c>
      <c r="D129" s="4" t="s">
        <v>40</v>
      </c>
      <c r="E129" s="36" t="s">
        <v>388</v>
      </c>
      <c r="F129" s="4" t="s">
        <v>29</v>
      </c>
      <c r="G129" s="5">
        <f>G130</f>
        <v>5</v>
      </c>
      <c r="H129" s="5">
        <f t="shared" ref="H129:I129" si="62">H130</f>
        <v>5</v>
      </c>
      <c r="I129" s="5">
        <f t="shared" si="62"/>
        <v>5</v>
      </c>
    </row>
    <row r="130" spans="1:9" s="7" customFormat="1" ht="40.5" customHeight="1" x14ac:dyDescent="0.25">
      <c r="A130" s="3" t="s">
        <v>468</v>
      </c>
      <c r="C130" s="4" t="s">
        <v>31</v>
      </c>
      <c r="D130" s="4" t="s">
        <v>40</v>
      </c>
      <c r="E130" s="36" t="s">
        <v>388</v>
      </c>
      <c r="F130" s="4" t="s">
        <v>58</v>
      </c>
      <c r="G130" s="5">
        <v>5</v>
      </c>
      <c r="H130" s="5">
        <v>5</v>
      </c>
      <c r="I130" s="5">
        <v>5</v>
      </c>
    </row>
    <row r="131" spans="1:9" s="7" customFormat="1" ht="30" customHeight="1" x14ac:dyDescent="0.25">
      <c r="A131" s="25" t="s">
        <v>103</v>
      </c>
      <c r="C131" s="4" t="s">
        <v>31</v>
      </c>
      <c r="D131" s="4" t="s">
        <v>40</v>
      </c>
      <c r="E131" s="37" t="s">
        <v>389</v>
      </c>
      <c r="F131" s="4" t="s">
        <v>29</v>
      </c>
      <c r="G131" s="5">
        <f>G132</f>
        <v>30</v>
      </c>
      <c r="H131" s="5">
        <f t="shared" ref="H131:I131" si="63">H132</f>
        <v>30</v>
      </c>
      <c r="I131" s="5">
        <f t="shared" si="63"/>
        <v>30</v>
      </c>
    </row>
    <row r="132" spans="1:9" s="7" customFormat="1" ht="40.5" customHeight="1" x14ac:dyDescent="0.25">
      <c r="A132" s="3" t="s">
        <v>468</v>
      </c>
      <c r="C132" s="4" t="s">
        <v>31</v>
      </c>
      <c r="D132" s="4" t="s">
        <v>40</v>
      </c>
      <c r="E132" s="37" t="s">
        <v>389</v>
      </c>
      <c r="F132" s="4" t="s">
        <v>58</v>
      </c>
      <c r="G132" s="5">
        <v>30</v>
      </c>
      <c r="H132" s="5">
        <v>30</v>
      </c>
      <c r="I132" s="5">
        <v>30</v>
      </c>
    </row>
    <row r="133" spans="1:9" s="7" customFormat="1" ht="40.5" customHeight="1" x14ac:dyDescent="0.25">
      <c r="A133" s="25" t="s">
        <v>606</v>
      </c>
      <c r="C133" s="4" t="s">
        <v>31</v>
      </c>
      <c r="D133" s="4" t="s">
        <v>40</v>
      </c>
      <c r="E133" s="37" t="s">
        <v>605</v>
      </c>
      <c r="F133" s="4" t="s">
        <v>29</v>
      </c>
      <c r="G133" s="5">
        <f>G134</f>
        <v>0</v>
      </c>
      <c r="H133" s="5">
        <f t="shared" ref="H133:I133" si="64">H134</f>
        <v>400</v>
      </c>
      <c r="I133" s="5">
        <f t="shared" si="64"/>
        <v>400</v>
      </c>
    </row>
    <row r="134" spans="1:9" s="7" customFormat="1" ht="40.5" customHeight="1" x14ac:dyDescent="0.25">
      <c r="A134" s="3" t="s">
        <v>541</v>
      </c>
      <c r="C134" s="4" t="s">
        <v>31</v>
      </c>
      <c r="D134" s="4" t="s">
        <v>40</v>
      </c>
      <c r="E134" s="37" t="s">
        <v>605</v>
      </c>
      <c r="F134" s="4" t="s">
        <v>64</v>
      </c>
      <c r="G134" s="5">
        <v>0</v>
      </c>
      <c r="H134" s="5">
        <v>400</v>
      </c>
      <c r="I134" s="5">
        <v>400</v>
      </c>
    </row>
    <row r="135" spans="1:9" s="7" customFormat="1" ht="40.5" customHeight="1" x14ac:dyDescent="0.25">
      <c r="A135" s="25" t="s">
        <v>416</v>
      </c>
      <c r="C135" s="4" t="s">
        <v>31</v>
      </c>
      <c r="D135" s="4" t="s">
        <v>40</v>
      </c>
      <c r="E135" s="37" t="s">
        <v>415</v>
      </c>
      <c r="F135" s="4" t="s">
        <v>29</v>
      </c>
      <c r="G135" s="5">
        <f>G136</f>
        <v>0</v>
      </c>
      <c r="H135" s="5">
        <f t="shared" ref="H135:I135" si="65">H136</f>
        <v>260</v>
      </c>
      <c r="I135" s="5">
        <f t="shared" si="65"/>
        <v>0</v>
      </c>
    </row>
    <row r="136" spans="1:9" s="7" customFormat="1" ht="40.5" customHeight="1" x14ac:dyDescent="0.25">
      <c r="A136" s="3" t="s">
        <v>468</v>
      </c>
      <c r="C136" s="4" t="s">
        <v>31</v>
      </c>
      <c r="D136" s="4" t="s">
        <v>40</v>
      </c>
      <c r="E136" s="37" t="s">
        <v>415</v>
      </c>
      <c r="F136" s="4" t="s">
        <v>58</v>
      </c>
      <c r="G136" s="5">
        <v>0</v>
      </c>
      <c r="H136" s="5">
        <v>260</v>
      </c>
      <c r="I136" s="5">
        <v>0</v>
      </c>
    </row>
    <row r="137" spans="1:9" s="7" customFormat="1" ht="40.5" customHeight="1" x14ac:dyDescent="0.25">
      <c r="A137" s="3" t="s">
        <v>418</v>
      </c>
      <c r="C137" s="4" t="s">
        <v>31</v>
      </c>
      <c r="D137" s="4" t="s">
        <v>40</v>
      </c>
      <c r="E137" s="37" t="s">
        <v>417</v>
      </c>
      <c r="F137" s="4" t="s">
        <v>29</v>
      </c>
      <c r="G137" s="5">
        <f>G138</f>
        <v>50</v>
      </c>
      <c r="H137" s="5">
        <f t="shared" ref="H137:I137" si="66">H138</f>
        <v>50</v>
      </c>
      <c r="I137" s="5">
        <f t="shared" si="66"/>
        <v>50</v>
      </c>
    </row>
    <row r="138" spans="1:9" s="7" customFormat="1" ht="44.25" customHeight="1" x14ac:dyDescent="0.25">
      <c r="A138" s="3" t="s">
        <v>468</v>
      </c>
      <c r="C138" s="4" t="s">
        <v>31</v>
      </c>
      <c r="D138" s="4" t="s">
        <v>40</v>
      </c>
      <c r="E138" s="37" t="s">
        <v>417</v>
      </c>
      <c r="F138" s="4" t="s">
        <v>58</v>
      </c>
      <c r="G138" s="5">
        <v>50</v>
      </c>
      <c r="H138" s="5">
        <v>50</v>
      </c>
      <c r="I138" s="5">
        <v>50</v>
      </c>
    </row>
    <row r="139" spans="1:9" s="7" customFormat="1" ht="49.5" customHeight="1" x14ac:dyDescent="0.25">
      <c r="A139" s="31" t="s">
        <v>390</v>
      </c>
      <c r="C139" s="4" t="s">
        <v>31</v>
      </c>
      <c r="D139" s="4" t="s">
        <v>40</v>
      </c>
      <c r="E139" s="38" t="s">
        <v>201</v>
      </c>
      <c r="F139" s="4" t="s">
        <v>29</v>
      </c>
      <c r="G139" s="5">
        <f>G140+G142+G144</f>
        <v>770</v>
      </c>
      <c r="H139" s="5">
        <f t="shared" ref="H139:I139" si="67">H140+H142+H144</f>
        <v>1034</v>
      </c>
      <c r="I139" s="5">
        <f t="shared" si="67"/>
        <v>770</v>
      </c>
    </row>
    <row r="140" spans="1:9" s="7" customFormat="1" ht="42" customHeight="1" x14ac:dyDescent="0.25">
      <c r="A140" s="2" t="s">
        <v>102</v>
      </c>
      <c r="C140" s="4" t="s">
        <v>31</v>
      </c>
      <c r="D140" s="4" t="s">
        <v>40</v>
      </c>
      <c r="E140" s="36" t="s">
        <v>391</v>
      </c>
      <c r="F140" s="4" t="s">
        <v>29</v>
      </c>
      <c r="G140" s="5">
        <f>G141</f>
        <v>600</v>
      </c>
      <c r="H140" s="5">
        <f t="shared" ref="H140:I140" si="68">H141</f>
        <v>600</v>
      </c>
      <c r="I140" s="5">
        <f t="shared" si="68"/>
        <v>600</v>
      </c>
    </row>
    <row r="141" spans="1:9" s="7" customFormat="1" ht="33.75" customHeight="1" x14ac:dyDescent="0.25">
      <c r="A141" s="3" t="s">
        <v>468</v>
      </c>
      <c r="C141" s="4" t="s">
        <v>31</v>
      </c>
      <c r="D141" s="4" t="s">
        <v>40</v>
      </c>
      <c r="E141" s="36" t="s">
        <v>391</v>
      </c>
      <c r="F141" s="4" t="s">
        <v>58</v>
      </c>
      <c r="G141" s="5">
        <v>600</v>
      </c>
      <c r="H141" s="5">
        <v>600</v>
      </c>
      <c r="I141" s="5">
        <v>600</v>
      </c>
    </row>
    <row r="142" spans="1:9" s="7" customFormat="1" ht="33.75" customHeight="1" x14ac:dyDescent="0.25">
      <c r="A142" s="2" t="s">
        <v>607</v>
      </c>
      <c r="C142" s="4" t="s">
        <v>31</v>
      </c>
      <c r="D142" s="4" t="s">
        <v>40</v>
      </c>
      <c r="E142" s="36" t="s">
        <v>410</v>
      </c>
      <c r="F142" s="4" t="s">
        <v>29</v>
      </c>
      <c r="G142" s="5">
        <f>G143</f>
        <v>170</v>
      </c>
      <c r="H142" s="5">
        <f t="shared" ref="H142:I142" si="69">H143</f>
        <v>170</v>
      </c>
      <c r="I142" s="5">
        <f t="shared" si="69"/>
        <v>170</v>
      </c>
    </row>
    <row r="143" spans="1:9" s="7" customFormat="1" ht="33.75" customHeight="1" x14ac:dyDescent="0.25">
      <c r="A143" s="3" t="s">
        <v>468</v>
      </c>
      <c r="C143" s="4" t="s">
        <v>31</v>
      </c>
      <c r="D143" s="4" t="s">
        <v>40</v>
      </c>
      <c r="E143" s="36" t="s">
        <v>410</v>
      </c>
      <c r="F143" s="4" t="s">
        <v>58</v>
      </c>
      <c r="G143" s="5">
        <v>170</v>
      </c>
      <c r="H143" s="5">
        <v>170</v>
      </c>
      <c r="I143" s="5">
        <v>170</v>
      </c>
    </row>
    <row r="144" spans="1:9" s="7" customFormat="1" ht="51" customHeight="1" x14ac:dyDescent="0.25">
      <c r="A144" s="2" t="s">
        <v>604</v>
      </c>
      <c r="C144" s="4" t="s">
        <v>31</v>
      </c>
      <c r="D144" s="4" t="s">
        <v>40</v>
      </c>
      <c r="E144" s="36" t="s">
        <v>419</v>
      </c>
      <c r="F144" s="4" t="s">
        <v>29</v>
      </c>
      <c r="G144" s="5">
        <f>G145</f>
        <v>0</v>
      </c>
      <c r="H144" s="5">
        <f t="shared" ref="H144:I144" si="70">H145</f>
        <v>264</v>
      </c>
      <c r="I144" s="5">
        <f t="shared" si="70"/>
        <v>0</v>
      </c>
    </row>
    <row r="145" spans="1:13" s="7" customFormat="1" ht="42" customHeight="1" x14ac:dyDescent="0.25">
      <c r="A145" s="3" t="s">
        <v>468</v>
      </c>
      <c r="C145" s="4" t="s">
        <v>31</v>
      </c>
      <c r="D145" s="4" t="s">
        <v>40</v>
      </c>
      <c r="E145" s="36" t="s">
        <v>419</v>
      </c>
      <c r="F145" s="4" t="s">
        <v>58</v>
      </c>
      <c r="G145" s="5">
        <v>0</v>
      </c>
      <c r="H145" s="5">
        <v>264</v>
      </c>
      <c r="I145" s="5">
        <v>0</v>
      </c>
    </row>
    <row r="146" spans="1:13" s="7" customFormat="1" ht="28.5" customHeight="1" x14ac:dyDescent="0.25">
      <c r="A146" s="2" t="s">
        <v>73</v>
      </c>
      <c r="B146" s="28"/>
      <c r="C146" s="4" t="s">
        <v>31</v>
      </c>
      <c r="D146" s="4" t="s">
        <v>40</v>
      </c>
      <c r="E146" s="36" t="s">
        <v>204</v>
      </c>
      <c r="F146" s="4" t="s">
        <v>29</v>
      </c>
      <c r="G146" s="5">
        <f>G147</f>
        <v>9092.7000000000007</v>
      </c>
      <c r="H146" s="5">
        <f t="shared" ref="H146:I148" si="71">H147</f>
        <v>9231.6</v>
      </c>
      <c r="I146" s="5">
        <f t="shared" si="71"/>
        <v>9374</v>
      </c>
    </row>
    <row r="147" spans="1:13" s="7" customFormat="1" ht="27.75" customHeight="1" x14ac:dyDescent="0.25">
      <c r="A147" s="2" t="s">
        <v>74</v>
      </c>
      <c r="B147" s="28"/>
      <c r="C147" s="4" t="s">
        <v>31</v>
      </c>
      <c r="D147" s="4" t="s">
        <v>40</v>
      </c>
      <c r="E147" s="36" t="s">
        <v>205</v>
      </c>
      <c r="F147" s="4" t="s">
        <v>29</v>
      </c>
      <c r="G147" s="5">
        <f>G148</f>
        <v>9092.7000000000007</v>
      </c>
      <c r="H147" s="5">
        <f t="shared" si="71"/>
        <v>9231.6</v>
      </c>
      <c r="I147" s="5">
        <f t="shared" si="71"/>
        <v>9374</v>
      </c>
    </row>
    <row r="148" spans="1:13" s="7" customFormat="1" ht="38.25" customHeight="1" x14ac:dyDescent="0.25">
      <c r="A148" s="33" t="s">
        <v>213</v>
      </c>
      <c r="B148" s="28"/>
      <c r="C148" s="4" t="s">
        <v>31</v>
      </c>
      <c r="D148" s="4" t="s">
        <v>40</v>
      </c>
      <c r="E148" s="39" t="s">
        <v>212</v>
      </c>
      <c r="F148" s="4" t="s">
        <v>29</v>
      </c>
      <c r="G148" s="5">
        <f>G149</f>
        <v>9092.7000000000007</v>
      </c>
      <c r="H148" s="5">
        <f t="shared" si="71"/>
        <v>9231.6</v>
      </c>
      <c r="I148" s="5">
        <f t="shared" si="71"/>
        <v>9374</v>
      </c>
    </row>
    <row r="149" spans="1:13" s="6" customFormat="1" ht="32.25" customHeight="1" x14ac:dyDescent="0.25">
      <c r="A149" s="2" t="s">
        <v>214</v>
      </c>
      <c r="C149" s="4" t="s">
        <v>31</v>
      </c>
      <c r="D149" s="4" t="s">
        <v>40</v>
      </c>
      <c r="E149" s="36" t="s">
        <v>229</v>
      </c>
      <c r="F149" s="4" t="s">
        <v>29</v>
      </c>
      <c r="G149" s="5">
        <f>G150+G151</f>
        <v>9092.7000000000007</v>
      </c>
      <c r="H149" s="5">
        <f t="shared" ref="H149:I149" si="72">H150+H151</f>
        <v>9231.6</v>
      </c>
      <c r="I149" s="5">
        <f t="shared" si="72"/>
        <v>9374</v>
      </c>
    </row>
    <row r="150" spans="1:13" s="6" customFormat="1" ht="81.75" customHeight="1" x14ac:dyDescent="0.25">
      <c r="A150" s="3" t="s">
        <v>467</v>
      </c>
      <c r="C150" s="4" t="s">
        <v>31</v>
      </c>
      <c r="D150" s="4" t="s">
        <v>40</v>
      </c>
      <c r="E150" s="36" t="s">
        <v>229</v>
      </c>
      <c r="F150" s="4" t="s">
        <v>57</v>
      </c>
      <c r="G150" s="28">
        <v>7920.8</v>
      </c>
      <c r="H150" s="28">
        <v>8012.9</v>
      </c>
      <c r="I150" s="28">
        <v>8106.4</v>
      </c>
    </row>
    <row r="151" spans="1:13" s="6" customFormat="1" ht="41.25" customHeight="1" x14ac:dyDescent="0.25">
      <c r="A151" s="3" t="s">
        <v>468</v>
      </c>
      <c r="C151" s="4" t="s">
        <v>31</v>
      </c>
      <c r="D151" s="4" t="s">
        <v>40</v>
      </c>
      <c r="E151" s="36" t="s">
        <v>229</v>
      </c>
      <c r="F151" s="4" t="s">
        <v>58</v>
      </c>
      <c r="G151" s="5">
        <v>1171.9000000000001</v>
      </c>
      <c r="H151" s="5">
        <v>1218.7</v>
      </c>
      <c r="I151" s="5">
        <v>1267.5999999999999</v>
      </c>
    </row>
    <row r="152" spans="1:13" s="7" customFormat="1" ht="31.5" customHeight="1" x14ac:dyDescent="0.25">
      <c r="A152" s="8" t="s">
        <v>72</v>
      </c>
      <c r="B152" s="28"/>
      <c r="C152" s="9" t="s">
        <v>31</v>
      </c>
      <c r="D152" s="9" t="s">
        <v>34</v>
      </c>
      <c r="E152" s="65" t="s">
        <v>230</v>
      </c>
      <c r="F152" s="9" t="s">
        <v>29</v>
      </c>
      <c r="G152" s="10">
        <f>G153</f>
        <v>88</v>
      </c>
      <c r="H152" s="10">
        <f t="shared" ref="H152:I152" si="73">H153</f>
        <v>190</v>
      </c>
      <c r="I152" s="10">
        <f t="shared" si="73"/>
        <v>59</v>
      </c>
      <c r="J152" s="6"/>
      <c r="K152" s="6"/>
    </row>
    <row r="153" spans="1:13" s="12" customFormat="1" ht="31.5" customHeight="1" x14ac:dyDescent="0.25">
      <c r="A153" s="40" t="s">
        <v>690</v>
      </c>
      <c r="B153" s="30"/>
      <c r="C153" s="9" t="s">
        <v>31</v>
      </c>
      <c r="D153" s="9" t="s">
        <v>34</v>
      </c>
      <c r="E153" s="61" t="s">
        <v>188</v>
      </c>
      <c r="F153" s="9" t="s">
        <v>29</v>
      </c>
      <c r="G153" s="10">
        <f>G154</f>
        <v>88</v>
      </c>
      <c r="H153" s="10">
        <f t="shared" ref="H153:I153" si="74">H154</f>
        <v>190</v>
      </c>
      <c r="I153" s="10">
        <f t="shared" si="74"/>
        <v>59</v>
      </c>
      <c r="J153" s="11"/>
      <c r="K153" s="121"/>
      <c r="L153" s="121"/>
      <c r="M153" s="121"/>
    </row>
    <row r="154" spans="1:13" s="12" customFormat="1" ht="31.5" customHeight="1" x14ac:dyDescent="0.25">
      <c r="A154" s="40" t="s">
        <v>691</v>
      </c>
      <c r="B154" s="30"/>
      <c r="C154" s="9" t="s">
        <v>31</v>
      </c>
      <c r="D154" s="9" t="s">
        <v>34</v>
      </c>
      <c r="E154" s="61" t="s">
        <v>189</v>
      </c>
      <c r="F154" s="9" t="s">
        <v>29</v>
      </c>
      <c r="G154" s="10">
        <f>G155+G166</f>
        <v>88</v>
      </c>
      <c r="H154" s="10">
        <f t="shared" ref="H154:I154" si="75">H155+H166</f>
        <v>190</v>
      </c>
      <c r="I154" s="10">
        <f t="shared" si="75"/>
        <v>59</v>
      </c>
      <c r="J154" s="11"/>
      <c r="K154" s="11"/>
    </row>
    <row r="155" spans="1:13" s="7" customFormat="1" ht="31.5" customHeight="1" x14ac:dyDescent="0.25">
      <c r="A155" s="33" t="s">
        <v>309</v>
      </c>
      <c r="B155" s="28"/>
      <c r="C155" s="4" t="s">
        <v>31</v>
      </c>
      <c r="D155" s="4" t="s">
        <v>34</v>
      </c>
      <c r="E155" s="59" t="s">
        <v>310</v>
      </c>
      <c r="F155" s="4" t="s">
        <v>29</v>
      </c>
      <c r="G155" s="5">
        <f>G156+G158+G160+G162+G164</f>
        <v>84</v>
      </c>
      <c r="H155" s="5">
        <f t="shared" ref="H155:I155" si="76">H156+H158+H160+H162+H164</f>
        <v>185</v>
      </c>
      <c r="I155" s="5">
        <f t="shared" si="76"/>
        <v>54</v>
      </c>
      <c r="J155" s="6"/>
      <c r="K155" s="6"/>
    </row>
    <row r="156" spans="1:13" s="7" customFormat="1" ht="63" customHeight="1" x14ac:dyDescent="0.25">
      <c r="A156" s="2" t="s">
        <v>692</v>
      </c>
      <c r="C156" s="4" t="s">
        <v>31</v>
      </c>
      <c r="D156" s="4" t="s">
        <v>34</v>
      </c>
      <c r="E156" s="46" t="s">
        <v>311</v>
      </c>
      <c r="F156" s="4" t="s">
        <v>29</v>
      </c>
      <c r="G156" s="5">
        <f>G157</f>
        <v>0</v>
      </c>
      <c r="H156" s="5">
        <f t="shared" ref="H156:I156" si="77">H157</f>
        <v>100</v>
      </c>
      <c r="I156" s="5">
        <f t="shared" si="77"/>
        <v>0</v>
      </c>
    </row>
    <row r="157" spans="1:13" s="7" customFormat="1" ht="32.25" customHeight="1" x14ac:dyDescent="0.25">
      <c r="A157" s="3" t="s">
        <v>468</v>
      </c>
      <c r="C157" s="4" t="s">
        <v>31</v>
      </c>
      <c r="D157" s="4" t="s">
        <v>34</v>
      </c>
      <c r="E157" s="46" t="s">
        <v>311</v>
      </c>
      <c r="F157" s="4" t="s">
        <v>58</v>
      </c>
      <c r="G157" s="5">
        <v>0</v>
      </c>
      <c r="H157" s="5">
        <v>100</v>
      </c>
      <c r="I157" s="5">
        <v>0</v>
      </c>
    </row>
    <row r="158" spans="1:13" s="7" customFormat="1" ht="38.25" customHeight="1" x14ac:dyDescent="0.25">
      <c r="A158" s="2" t="s">
        <v>694</v>
      </c>
      <c r="C158" s="4" t="s">
        <v>31</v>
      </c>
      <c r="D158" s="4" t="s">
        <v>34</v>
      </c>
      <c r="E158" s="46" t="s">
        <v>693</v>
      </c>
      <c r="F158" s="4" t="s">
        <v>29</v>
      </c>
      <c r="G158" s="5">
        <f>G159</f>
        <v>4</v>
      </c>
      <c r="H158" s="5">
        <f t="shared" ref="H158:I158" si="78">H159</f>
        <v>4</v>
      </c>
      <c r="I158" s="5">
        <f t="shared" si="78"/>
        <v>0</v>
      </c>
    </row>
    <row r="159" spans="1:13" s="7" customFormat="1" ht="38.25" customHeight="1" x14ac:dyDescent="0.25">
      <c r="A159" s="3" t="s">
        <v>468</v>
      </c>
      <c r="C159" s="4" t="s">
        <v>31</v>
      </c>
      <c r="D159" s="4" t="s">
        <v>34</v>
      </c>
      <c r="E159" s="46" t="s">
        <v>693</v>
      </c>
      <c r="F159" s="4" t="s">
        <v>58</v>
      </c>
      <c r="G159" s="5">
        <v>4</v>
      </c>
      <c r="H159" s="5">
        <v>4</v>
      </c>
      <c r="I159" s="5">
        <v>0</v>
      </c>
    </row>
    <row r="160" spans="1:13" s="7" customFormat="1" ht="38.25" customHeight="1" x14ac:dyDescent="0.25">
      <c r="A160" s="2" t="s">
        <v>696</v>
      </c>
      <c r="C160" s="4" t="s">
        <v>31</v>
      </c>
      <c r="D160" s="4" t="s">
        <v>34</v>
      </c>
      <c r="E160" s="46" t="s">
        <v>695</v>
      </c>
      <c r="F160" s="4" t="s">
        <v>29</v>
      </c>
      <c r="G160" s="5">
        <f>G161</f>
        <v>63</v>
      </c>
      <c r="H160" s="5">
        <f t="shared" ref="H160:I160" si="79">H161</f>
        <v>64</v>
      </c>
      <c r="I160" s="5">
        <f t="shared" si="79"/>
        <v>35</v>
      </c>
    </row>
    <row r="161" spans="1:13" s="7" customFormat="1" ht="38.25" customHeight="1" x14ac:dyDescent="0.25">
      <c r="A161" s="3" t="s">
        <v>468</v>
      </c>
      <c r="C161" s="4" t="s">
        <v>31</v>
      </c>
      <c r="D161" s="4" t="s">
        <v>34</v>
      </c>
      <c r="E161" s="46" t="s">
        <v>695</v>
      </c>
      <c r="F161" s="4" t="s">
        <v>58</v>
      </c>
      <c r="G161" s="5">
        <v>63</v>
      </c>
      <c r="H161" s="5">
        <v>64</v>
      </c>
      <c r="I161" s="5">
        <v>35</v>
      </c>
    </row>
    <row r="162" spans="1:13" s="7" customFormat="1" ht="38.25" customHeight="1" x14ac:dyDescent="0.25">
      <c r="A162" s="2" t="s">
        <v>698</v>
      </c>
      <c r="C162" s="4" t="s">
        <v>31</v>
      </c>
      <c r="D162" s="4" t="s">
        <v>34</v>
      </c>
      <c r="E162" s="46" t="s">
        <v>697</v>
      </c>
      <c r="F162" s="4" t="s">
        <v>29</v>
      </c>
      <c r="G162" s="5">
        <f>G163</f>
        <v>10</v>
      </c>
      <c r="H162" s="5">
        <f t="shared" ref="H162:I162" si="80">H163</f>
        <v>10</v>
      </c>
      <c r="I162" s="5">
        <f t="shared" si="80"/>
        <v>10</v>
      </c>
    </row>
    <row r="163" spans="1:13" s="7" customFormat="1" ht="38.25" customHeight="1" x14ac:dyDescent="0.25">
      <c r="A163" s="3" t="s">
        <v>468</v>
      </c>
      <c r="C163" s="4" t="s">
        <v>31</v>
      </c>
      <c r="D163" s="4" t="s">
        <v>34</v>
      </c>
      <c r="E163" s="46" t="s">
        <v>697</v>
      </c>
      <c r="F163" s="4" t="s">
        <v>58</v>
      </c>
      <c r="G163" s="5">
        <v>10</v>
      </c>
      <c r="H163" s="5">
        <v>10</v>
      </c>
      <c r="I163" s="5">
        <v>10</v>
      </c>
    </row>
    <row r="164" spans="1:13" s="7" customFormat="1" ht="38.25" customHeight="1" x14ac:dyDescent="0.25">
      <c r="A164" s="2" t="s">
        <v>700</v>
      </c>
      <c r="C164" s="4" t="s">
        <v>31</v>
      </c>
      <c r="D164" s="4" t="s">
        <v>34</v>
      </c>
      <c r="E164" s="46" t="s">
        <v>699</v>
      </c>
      <c r="F164" s="4" t="s">
        <v>29</v>
      </c>
      <c r="G164" s="5">
        <f>G165</f>
        <v>7</v>
      </c>
      <c r="H164" s="5">
        <f t="shared" ref="H164:I164" si="81">H165</f>
        <v>7</v>
      </c>
      <c r="I164" s="5">
        <f t="shared" si="81"/>
        <v>9</v>
      </c>
    </row>
    <row r="165" spans="1:13" s="7" customFormat="1" ht="38.25" customHeight="1" x14ac:dyDescent="0.25">
      <c r="A165" s="3" t="s">
        <v>468</v>
      </c>
      <c r="C165" s="4" t="s">
        <v>31</v>
      </c>
      <c r="D165" s="4" t="s">
        <v>34</v>
      </c>
      <c r="E165" s="46" t="s">
        <v>699</v>
      </c>
      <c r="F165" s="4" t="s">
        <v>58</v>
      </c>
      <c r="G165" s="5">
        <v>7</v>
      </c>
      <c r="H165" s="5">
        <v>7</v>
      </c>
      <c r="I165" s="5">
        <v>9</v>
      </c>
    </row>
    <row r="166" spans="1:13" s="7" customFormat="1" ht="42.75" customHeight="1" x14ac:dyDescent="0.25">
      <c r="A166" s="22" t="s">
        <v>312</v>
      </c>
      <c r="C166" s="4" t="s">
        <v>31</v>
      </c>
      <c r="D166" s="4" t="s">
        <v>34</v>
      </c>
      <c r="E166" s="59" t="s">
        <v>313</v>
      </c>
      <c r="F166" s="4" t="s">
        <v>29</v>
      </c>
      <c r="G166" s="5">
        <f>G167</f>
        <v>4</v>
      </c>
      <c r="H166" s="5">
        <f t="shared" ref="H166:I167" si="82">H167</f>
        <v>5</v>
      </c>
      <c r="I166" s="5">
        <f t="shared" si="82"/>
        <v>5</v>
      </c>
    </row>
    <row r="167" spans="1:13" s="7" customFormat="1" ht="42.75" customHeight="1" x14ac:dyDescent="0.25">
      <c r="A167" s="2" t="s">
        <v>314</v>
      </c>
      <c r="C167" s="4" t="s">
        <v>31</v>
      </c>
      <c r="D167" s="4" t="s">
        <v>34</v>
      </c>
      <c r="E167" s="46" t="s">
        <v>315</v>
      </c>
      <c r="F167" s="4" t="s">
        <v>29</v>
      </c>
      <c r="G167" s="5">
        <f>G168</f>
        <v>4</v>
      </c>
      <c r="H167" s="5">
        <f t="shared" si="82"/>
        <v>5</v>
      </c>
      <c r="I167" s="5">
        <f t="shared" si="82"/>
        <v>5</v>
      </c>
    </row>
    <row r="168" spans="1:13" s="7" customFormat="1" ht="27" customHeight="1" x14ac:dyDescent="0.25">
      <c r="A168" s="3" t="s">
        <v>468</v>
      </c>
      <c r="C168" s="4" t="s">
        <v>31</v>
      </c>
      <c r="D168" s="4" t="s">
        <v>34</v>
      </c>
      <c r="E168" s="36" t="s">
        <v>315</v>
      </c>
      <c r="F168" s="4" t="s">
        <v>58</v>
      </c>
      <c r="G168" s="5">
        <v>4</v>
      </c>
      <c r="H168" s="5">
        <v>5</v>
      </c>
      <c r="I168" s="5">
        <v>5</v>
      </c>
    </row>
    <row r="169" spans="1:13" s="7" customFormat="1" ht="31.5" customHeight="1" x14ac:dyDescent="0.25">
      <c r="A169" s="8" t="s">
        <v>14</v>
      </c>
      <c r="B169" s="28"/>
      <c r="C169" s="9" t="s">
        <v>32</v>
      </c>
      <c r="D169" s="9" t="s">
        <v>28</v>
      </c>
      <c r="E169" s="65" t="s">
        <v>230</v>
      </c>
      <c r="F169" s="9" t="s">
        <v>29</v>
      </c>
      <c r="G169" s="10">
        <f>G170+G197+G212+G239+G256</f>
        <v>33939.699999999997</v>
      </c>
      <c r="H169" s="10">
        <f t="shared" ref="H169:I169" si="83">H170+H197+H212+H239+H256</f>
        <v>47732</v>
      </c>
      <c r="I169" s="10">
        <f t="shared" si="83"/>
        <v>49482.999999999993</v>
      </c>
      <c r="J169" s="6"/>
      <c r="K169" s="6"/>
    </row>
    <row r="170" spans="1:13" s="7" customFormat="1" ht="31.5" customHeight="1" x14ac:dyDescent="0.25">
      <c r="A170" s="8" t="s">
        <v>63</v>
      </c>
      <c r="B170" s="28"/>
      <c r="C170" s="9" t="s">
        <v>32</v>
      </c>
      <c r="D170" s="9" t="s">
        <v>41</v>
      </c>
      <c r="E170" s="65" t="s">
        <v>230</v>
      </c>
      <c r="F170" s="9" t="s">
        <v>29</v>
      </c>
      <c r="G170" s="10">
        <f>G171+G192</f>
        <v>1700.8000000000002</v>
      </c>
      <c r="H170" s="10">
        <f t="shared" ref="H170:I170" si="84">H171+H192</f>
        <v>1684.3</v>
      </c>
      <c r="I170" s="10">
        <f t="shared" si="84"/>
        <v>1683</v>
      </c>
      <c r="J170" s="6"/>
      <c r="K170" s="6"/>
    </row>
    <row r="171" spans="1:13" s="12" customFormat="1" ht="64.5" customHeight="1" x14ac:dyDescent="0.25">
      <c r="A171" s="1" t="s">
        <v>565</v>
      </c>
      <c r="C171" s="4" t="s">
        <v>32</v>
      </c>
      <c r="D171" s="4" t="s">
        <v>41</v>
      </c>
      <c r="E171" s="34" t="s">
        <v>180</v>
      </c>
      <c r="F171" s="9" t="s">
        <v>29</v>
      </c>
      <c r="G171" s="10">
        <f t="shared" ref="G171:I172" si="85">G172</f>
        <v>1298.8000000000002</v>
      </c>
      <c r="H171" s="10">
        <f t="shared" si="85"/>
        <v>1282.3</v>
      </c>
      <c r="I171" s="10">
        <f t="shared" si="85"/>
        <v>1281</v>
      </c>
      <c r="K171" s="132"/>
      <c r="L171" s="132"/>
      <c r="M171" s="132"/>
    </row>
    <row r="172" spans="1:13" s="12" customFormat="1" ht="68.25" customHeight="1" x14ac:dyDescent="0.25">
      <c r="A172" s="1" t="s">
        <v>566</v>
      </c>
      <c r="C172" s="4" t="s">
        <v>32</v>
      </c>
      <c r="D172" s="4" t="s">
        <v>41</v>
      </c>
      <c r="E172" s="34" t="s">
        <v>181</v>
      </c>
      <c r="F172" s="9" t="s">
        <v>29</v>
      </c>
      <c r="G172" s="10">
        <f>G173</f>
        <v>1298.8000000000002</v>
      </c>
      <c r="H172" s="10">
        <f t="shared" si="85"/>
        <v>1282.3</v>
      </c>
      <c r="I172" s="10">
        <f t="shared" si="85"/>
        <v>1281</v>
      </c>
    </row>
    <row r="173" spans="1:13" s="21" customFormat="1" ht="29.25" customHeight="1" x14ac:dyDescent="0.25">
      <c r="A173" s="22" t="s">
        <v>567</v>
      </c>
      <c r="C173" s="4" t="s">
        <v>32</v>
      </c>
      <c r="D173" s="4" t="s">
        <v>41</v>
      </c>
      <c r="E173" s="35" t="s">
        <v>182</v>
      </c>
      <c r="F173" s="4" t="s">
        <v>29</v>
      </c>
      <c r="G173" s="5">
        <f>G174+G176+G178+G180+G182+G184+G186+G188+G190</f>
        <v>1298.8000000000002</v>
      </c>
      <c r="H173" s="5">
        <f t="shared" ref="H173:I173" si="86">H174+H176+H178+H180+H182+H184+H186+H188+H190</f>
        <v>1282.3</v>
      </c>
      <c r="I173" s="5">
        <f t="shared" si="86"/>
        <v>1281</v>
      </c>
    </row>
    <row r="174" spans="1:13" s="21" customFormat="1" ht="29.25" customHeight="1" x14ac:dyDescent="0.25">
      <c r="A174" s="2" t="s">
        <v>573</v>
      </c>
      <c r="C174" s="4" t="s">
        <v>32</v>
      </c>
      <c r="D174" s="4" t="s">
        <v>41</v>
      </c>
      <c r="E174" s="36" t="s">
        <v>572</v>
      </c>
      <c r="F174" s="4" t="s">
        <v>29</v>
      </c>
      <c r="G174" s="5">
        <f>G175</f>
        <v>161.4</v>
      </c>
      <c r="H174" s="5">
        <f t="shared" ref="H174:I174" si="87">H175</f>
        <v>172.6</v>
      </c>
      <c r="I174" s="5">
        <f t="shared" si="87"/>
        <v>173</v>
      </c>
    </row>
    <row r="175" spans="1:13" s="21" customFormat="1" ht="29.25" customHeight="1" x14ac:dyDescent="0.25">
      <c r="A175" s="3" t="s">
        <v>60</v>
      </c>
      <c r="C175" s="4" t="s">
        <v>32</v>
      </c>
      <c r="D175" s="4" t="s">
        <v>41</v>
      </c>
      <c r="E175" s="36" t="s">
        <v>572</v>
      </c>
      <c r="F175" s="4" t="s">
        <v>59</v>
      </c>
      <c r="G175" s="5">
        <v>161.4</v>
      </c>
      <c r="H175" s="5">
        <v>172.6</v>
      </c>
      <c r="I175" s="5">
        <v>173</v>
      </c>
    </row>
    <row r="176" spans="1:13" s="7" customFormat="1" ht="36.75" customHeight="1" x14ac:dyDescent="0.25">
      <c r="A176" s="2" t="s">
        <v>454</v>
      </c>
      <c r="C176" s="4" t="s">
        <v>32</v>
      </c>
      <c r="D176" s="4" t="s">
        <v>41</v>
      </c>
      <c r="E176" s="36" t="s">
        <v>453</v>
      </c>
      <c r="F176" s="4" t="s">
        <v>29</v>
      </c>
      <c r="G176" s="5">
        <f>G177</f>
        <v>30.1</v>
      </c>
      <c r="H176" s="5">
        <f t="shared" ref="H176:I176" si="88">H177</f>
        <v>33.4</v>
      </c>
      <c r="I176" s="5">
        <f t="shared" si="88"/>
        <v>31.4</v>
      </c>
    </row>
    <row r="177" spans="1:11" s="7" customFormat="1" ht="27" customHeight="1" x14ac:dyDescent="0.25">
      <c r="A177" s="3" t="s">
        <v>60</v>
      </c>
      <c r="C177" s="4" t="s">
        <v>32</v>
      </c>
      <c r="D177" s="4" t="s">
        <v>41</v>
      </c>
      <c r="E177" s="36" t="s">
        <v>453</v>
      </c>
      <c r="F177" s="4" t="s">
        <v>59</v>
      </c>
      <c r="G177" s="5">
        <v>30.1</v>
      </c>
      <c r="H177" s="5">
        <v>33.4</v>
      </c>
      <c r="I177" s="5">
        <v>31.4</v>
      </c>
    </row>
    <row r="178" spans="1:11" s="7" customFormat="1" ht="38.25" customHeight="1" x14ac:dyDescent="0.25">
      <c r="A178" s="2" t="s">
        <v>446</v>
      </c>
      <c r="C178" s="4" t="s">
        <v>32</v>
      </c>
      <c r="D178" s="4" t="s">
        <v>41</v>
      </c>
      <c r="E178" s="36" t="s">
        <v>445</v>
      </c>
      <c r="F178" s="4" t="s">
        <v>29</v>
      </c>
      <c r="G178" s="5">
        <f>G179</f>
        <v>125.3</v>
      </c>
      <c r="H178" s="5">
        <f t="shared" ref="H178:I178" si="89">H179</f>
        <v>125.3</v>
      </c>
      <c r="I178" s="5">
        <f t="shared" si="89"/>
        <v>127.7</v>
      </c>
    </row>
    <row r="179" spans="1:11" s="7" customFormat="1" ht="27" customHeight="1" x14ac:dyDescent="0.25">
      <c r="A179" s="3" t="s">
        <v>60</v>
      </c>
      <c r="C179" s="4" t="s">
        <v>32</v>
      </c>
      <c r="D179" s="4" t="s">
        <v>41</v>
      </c>
      <c r="E179" s="36" t="s">
        <v>445</v>
      </c>
      <c r="F179" s="4" t="s">
        <v>59</v>
      </c>
      <c r="G179" s="5">
        <v>125.3</v>
      </c>
      <c r="H179" s="5">
        <v>125.3</v>
      </c>
      <c r="I179" s="5">
        <v>127.7</v>
      </c>
    </row>
    <row r="180" spans="1:11" s="7" customFormat="1" ht="49.5" customHeight="1" x14ac:dyDescent="0.25">
      <c r="A180" s="2" t="s">
        <v>448</v>
      </c>
      <c r="C180" s="4" t="s">
        <v>32</v>
      </c>
      <c r="D180" s="4" t="s">
        <v>41</v>
      </c>
      <c r="E180" s="36" t="s">
        <v>447</v>
      </c>
      <c r="F180" s="4" t="s">
        <v>29</v>
      </c>
      <c r="G180" s="5">
        <f>G181</f>
        <v>6.3</v>
      </c>
      <c r="H180" s="5">
        <f t="shared" ref="H180:I180" si="90">H181</f>
        <v>0</v>
      </c>
      <c r="I180" s="5">
        <f t="shared" si="90"/>
        <v>0</v>
      </c>
    </row>
    <row r="181" spans="1:11" s="7" customFormat="1" ht="33" customHeight="1" x14ac:dyDescent="0.25">
      <c r="A181" s="3" t="s">
        <v>60</v>
      </c>
      <c r="C181" s="4" t="s">
        <v>32</v>
      </c>
      <c r="D181" s="4" t="s">
        <v>41</v>
      </c>
      <c r="E181" s="36" t="s">
        <v>447</v>
      </c>
      <c r="F181" s="4" t="s">
        <v>59</v>
      </c>
      <c r="G181" s="5">
        <v>6.3</v>
      </c>
      <c r="H181" s="5">
        <v>0</v>
      </c>
      <c r="I181" s="5">
        <v>0</v>
      </c>
    </row>
    <row r="182" spans="1:11" s="7" customFormat="1" ht="53.25" customHeight="1" x14ac:dyDescent="0.25">
      <c r="A182" s="2" t="s">
        <v>450</v>
      </c>
      <c r="C182" s="4" t="s">
        <v>32</v>
      </c>
      <c r="D182" s="4" t="s">
        <v>41</v>
      </c>
      <c r="E182" s="36" t="s">
        <v>449</v>
      </c>
      <c r="F182" s="4" t="s">
        <v>29</v>
      </c>
      <c r="G182" s="5">
        <f>G183</f>
        <v>264.5</v>
      </c>
      <c r="H182" s="5">
        <f t="shared" ref="H182:I182" si="91">H183</f>
        <v>264.5</v>
      </c>
      <c r="I182" s="5">
        <f t="shared" si="91"/>
        <v>264.5</v>
      </c>
    </row>
    <row r="183" spans="1:11" s="7" customFormat="1" ht="33" customHeight="1" x14ac:dyDescent="0.25">
      <c r="A183" s="3" t="s">
        <v>60</v>
      </c>
      <c r="C183" s="4" t="s">
        <v>32</v>
      </c>
      <c r="D183" s="4" t="s">
        <v>41</v>
      </c>
      <c r="E183" s="36" t="s">
        <v>449</v>
      </c>
      <c r="F183" s="4" t="s">
        <v>59</v>
      </c>
      <c r="G183" s="5">
        <v>264.5</v>
      </c>
      <c r="H183" s="5">
        <v>264.5</v>
      </c>
      <c r="I183" s="5">
        <v>264.5</v>
      </c>
    </row>
    <row r="184" spans="1:11" s="45" customFormat="1" ht="33" customHeight="1" x14ac:dyDescent="0.25">
      <c r="A184" s="2" t="s">
        <v>452</v>
      </c>
      <c r="C184" s="4" t="s">
        <v>32</v>
      </c>
      <c r="D184" s="4" t="s">
        <v>41</v>
      </c>
      <c r="E184" s="36" t="s">
        <v>451</v>
      </c>
      <c r="F184" s="41" t="s">
        <v>29</v>
      </c>
      <c r="G184" s="77">
        <f>G185</f>
        <v>116.2</v>
      </c>
      <c r="H184" s="77">
        <f t="shared" ref="H184:I184" si="92">H185</f>
        <v>115.5</v>
      </c>
      <c r="I184" s="77">
        <f t="shared" si="92"/>
        <v>112</v>
      </c>
    </row>
    <row r="185" spans="1:11" s="45" customFormat="1" ht="33" customHeight="1" x14ac:dyDescent="0.25">
      <c r="A185" s="3" t="s">
        <v>60</v>
      </c>
      <c r="C185" s="4" t="s">
        <v>32</v>
      </c>
      <c r="D185" s="4" t="s">
        <v>41</v>
      </c>
      <c r="E185" s="36" t="s">
        <v>451</v>
      </c>
      <c r="F185" s="41" t="s">
        <v>59</v>
      </c>
      <c r="G185" s="77">
        <v>116.2</v>
      </c>
      <c r="H185" s="77">
        <v>115.5</v>
      </c>
      <c r="I185" s="77">
        <v>112</v>
      </c>
    </row>
    <row r="186" spans="1:11" s="7" customFormat="1" ht="49.5" customHeight="1" x14ac:dyDescent="0.25">
      <c r="A186" s="2" t="s">
        <v>338</v>
      </c>
      <c r="C186" s="4" t="s">
        <v>32</v>
      </c>
      <c r="D186" s="4" t="s">
        <v>41</v>
      </c>
      <c r="E186" s="36" t="s">
        <v>337</v>
      </c>
      <c r="F186" s="4" t="s">
        <v>29</v>
      </c>
      <c r="G186" s="5">
        <f>G187</f>
        <v>250</v>
      </c>
      <c r="H186" s="5">
        <f t="shared" ref="H186:I186" si="93">H187</f>
        <v>253</v>
      </c>
      <c r="I186" s="5">
        <f t="shared" si="93"/>
        <v>254.4</v>
      </c>
    </row>
    <row r="187" spans="1:11" s="7" customFormat="1" ht="27" customHeight="1" x14ac:dyDescent="0.25">
      <c r="A187" s="3" t="s">
        <v>60</v>
      </c>
      <c r="C187" s="4" t="s">
        <v>32</v>
      </c>
      <c r="D187" s="4" t="s">
        <v>41</v>
      </c>
      <c r="E187" s="36" t="s">
        <v>337</v>
      </c>
      <c r="F187" s="4" t="s">
        <v>59</v>
      </c>
      <c r="G187" s="5">
        <v>250</v>
      </c>
      <c r="H187" s="5">
        <v>253</v>
      </c>
      <c r="I187" s="5">
        <v>254.4</v>
      </c>
    </row>
    <row r="188" spans="1:11" s="7" customFormat="1" ht="28.5" customHeight="1" x14ac:dyDescent="0.25">
      <c r="A188" s="2" t="s">
        <v>409</v>
      </c>
      <c r="C188" s="4" t="s">
        <v>32</v>
      </c>
      <c r="D188" s="4" t="s">
        <v>41</v>
      </c>
      <c r="E188" s="36" t="s">
        <v>339</v>
      </c>
      <c r="F188" s="4" t="s">
        <v>29</v>
      </c>
      <c r="G188" s="5">
        <f>G189</f>
        <v>182</v>
      </c>
      <c r="H188" s="5">
        <f t="shared" ref="H188:I188" si="94">H189</f>
        <v>182</v>
      </c>
      <c r="I188" s="5">
        <f t="shared" si="94"/>
        <v>182</v>
      </c>
    </row>
    <row r="189" spans="1:11" s="7" customFormat="1" ht="27" customHeight="1" x14ac:dyDescent="0.25">
      <c r="A189" s="3" t="s">
        <v>60</v>
      </c>
      <c r="C189" s="4" t="s">
        <v>32</v>
      </c>
      <c r="D189" s="4" t="s">
        <v>41</v>
      </c>
      <c r="E189" s="36" t="s">
        <v>339</v>
      </c>
      <c r="F189" s="4" t="s">
        <v>59</v>
      </c>
      <c r="G189" s="5">
        <v>182</v>
      </c>
      <c r="H189" s="5">
        <v>182</v>
      </c>
      <c r="I189" s="5">
        <v>182</v>
      </c>
    </row>
    <row r="190" spans="1:11" s="7" customFormat="1" ht="34.5" customHeight="1" x14ac:dyDescent="0.25">
      <c r="A190" s="2" t="s">
        <v>341</v>
      </c>
      <c r="C190" s="4" t="s">
        <v>32</v>
      </c>
      <c r="D190" s="4" t="s">
        <v>41</v>
      </c>
      <c r="E190" s="36" t="s">
        <v>340</v>
      </c>
      <c r="F190" s="4" t="s">
        <v>29</v>
      </c>
      <c r="G190" s="5">
        <f>G191</f>
        <v>163</v>
      </c>
      <c r="H190" s="5">
        <f t="shared" ref="H190:I190" si="95">H191</f>
        <v>136</v>
      </c>
      <c r="I190" s="5">
        <f t="shared" si="95"/>
        <v>136</v>
      </c>
    </row>
    <row r="191" spans="1:11" s="7" customFormat="1" ht="24.75" customHeight="1" x14ac:dyDescent="0.25">
      <c r="A191" s="3" t="s">
        <v>60</v>
      </c>
      <c r="C191" s="4" t="s">
        <v>32</v>
      </c>
      <c r="D191" s="4" t="s">
        <v>41</v>
      </c>
      <c r="E191" s="36" t="s">
        <v>340</v>
      </c>
      <c r="F191" s="4" t="s">
        <v>59</v>
      </c>
      <c r="G191" s="5">
        <v>163</v>
      </c>
      <c r="H191" s="5">
        <v>136</v>
      </c>
      <c r="I191" s="5">
        <v>136</v>
      </c>
    </row>
    <row r="192" spans="1:11" s="7" customFormat="1" ht="27" customHeight="1" x14ac:dyDescent="0.25">
      <c r="A192" s="2" t="s">
        <v>73</v>
      </c>
      <c r="B192" s="28"/>
      <c r="C192" s="4" t="s">
        <v>32</v>
      </c>
      <c r="D192" s="4" t="s">
        <v>41</v>
      </c>
      <c r="E192" s="36" t="s">
        <v>204</v>
      </c>
      <c r="F192" s="4" t="s">
        <v>29</v>
      </c>
      <c r="G192" s="5">
        <f>G193</f>
        <v>402</v>
      </c>
      <c r="H192" s="5">
        <f t="shared" ref="H192:I194" si="96">H193</f>
        <v>402</v>
      </c>
      <c r="I192" s="5">
        <f t="shared" si="96"/>
        <v>402</v>
      </c>
      <c r="J192" s="6"/>
      <c r="K192" s="6"/>
    </row>
    <row r="193" spans="1:11" s="7" customFormat="1" ht="25.5" customHeight="1" x14ac:dyDescent="0.25">
      <c r="A193" s="2" t="s">
        <v>74</v>
      </c>
      <c r="B193" s="28"/>
      <c r="C193" s="4" t="s">
        <v>32</v>
      </c>
      <c r="D193" s="4" t="s">
        <v>41</v>
      </c>
      <c r="E193" s="36" t="s">
        <v>205</v>
      </c>
      <c r="F193" s="4" t="s">
        <v>29</v>
      </c>
      <c r="G193" s="5">
        <f>G194</f>
        <v>402</v>
      </c>
      <c r="H193" s="5">
        <f t="shared" si="96"/>
        <v>402</v>
      </c>
      <c r="I193" s="5">
        <f t="shared" si="96"/>
        <v>402</v>
      </c>
      <c r="J193" s="6"/>
      <c r="K193" s="6"/>
    </row>
    <row r="194" spans="1:11" s="6" customFormat="1" ht="40.5" customHeight="1" x14ac:dyDescent="0.25">
      <c r="A194" s="33" t="s">
        <v>235</v>
      </c>
      <c r="B194" s="28"/>
      <c r="C194" s="4" t="s">
        <v>32</v>
      </c>
      <c r="D194" s="4" t="s">
        <v>41</v>
      </c>
      <c r="E194" s="39" t="s">
        <v>215</v>
      </c>
      <c r="F194" s="4" t="s">
        <v>29</v>
      </c>
      <c r="G194" s="5">
        <f>G195</f>
        <v>402</v>
      </c>
      <c r="H194" s="5">
        <f t="shared" si="96"/>
        <v>402</v>
      </c>
      <c r="I194" s="5">
        <f t="shared" si="96"/>
        <v>402</v>
      </c>
    </row>
    <row r="195" spans="1:11" s="7" customFormat="1" ht="105.75" customHeight="1" x14ac:dyDescent="0.25">
      <c r="A195" s="15" t="s">
        <v>246</v>
      </c>
      <c r="C195" s="4" t="s">
        <v>32</v>
      </c>
      <c r="D195" s="4" t="s">
        <v>41</v>
      </c>
      <c r="E195" s="36" t="s">
        <v>218</v>
      </c>
      <c r="F195" s="4" t="s">
        <v>29</v>
      </c>
      <c r="G195" s="5">
        <f>G196</f>
        <v>402</v>
      </c>
      <c r="H195" s="5">
        <f t="shared" ref="H195:I195" si="97">H196</f>
        <v>402</v>
      </c>
      <c r="I195" s="5">
        <f t="shared" si="97"/>
        <v>402</v>
      </c>
    </row>
    <row r="196" spans="1:11" s="7" customFormat="1" ht="36.75" customHeight="1" x14ac:dyDescent="0.25">
      <c r="A196" s="3" t="s">
        <v>468</v>
      </c>
      <c r="C196" s="4" t="s">
        <v>32</v>
      </c>
      <c r="D196" s="4" t="s">
        <v>41</v>
      </c>
      <c r="E196" s="36" t="s">
        <v>218</v>
      </c>
      <c r="F196" s="4" t="s">
        <v>58</v>
      </c>
      <c r="G196" s="5">
        <v>402</v>
      </c>
      <c r="H196" s="5">
        <v>402</v>
      </c>
      <c r="I196" s="5">
        <v>402</v>
      </c>
    </row>
    <row r="197" spans="1:11" s="7" customFormat="1" ht="15.75" x14ac:dyDescent="0.25">
      <c r="A197" s="8" t="s">
        <v>51</v>
      </c>
      <c r="B197" s="28"/>
      <c r="C197" s="9" t="s">
        <v>32</v>
      </c>
      <c r="D197" s="9" t="s">
        <v>39</v>
      </c>
      <c r="E197" s="65" t="s">
        <v>230</v>
      </c>
      <c r="F197" s="9" t="s">
        <v>29</v>
      </c>
      <c r="G197" s="10">
        <f>G198+G203</f>
        <v>3381</v>
      </c>
      <c r="H197" s="10">
        <f t="shared" ref="H197:I197" si="98">H198+H203</f>
        <v>4421</v>
      </c>
      <c r="I197" s="10">
        <f t="shared" si="98"/>
        <v>4652</v>
      </c>
      <c r="J197" s="6"/>
      <c r="K197" s="6"/>
    </row>
    <row r="198" spans="1:11" s="7" customFormat="1" ht="53.25" customHeight="1" x14ac:dyDescent="0.25">
      <c r="A198" s="1" t="s">
        <v>565</v>
      </c>
      <c r="B198" s="28"/>
      <c r="C198" s="4" t="s">
        <v>32</v>
      </c>
      <c r="D198" s="4" t="s">
        <v>39</v>
      </c>
      <c r="E198" s="34" t="s">
        <v>180</v>
      </c>
      <c r="F198" s="4" t="s">
        <v>29</v>
      </c>
      <c r="G198" s="5">
        <f t="shared" ref="G198:I199" si="99">G199</f>
        <v>261</v>
      </c>
      <c r="H198" s="5">
        <f t="shared" si="99"/>
        <v>271</v>
      </c>
      <c r="I198" s="5">
        <f t="shared" si="99"/>
        <v>282</v>
      </c>
      <c r="J198" s="6"/>
      <c r="K198" s="6"/>
    </row>
    <row r="199" spans="1:11" s="7" customFormat="1" ht="63.75" customHeight="1" x14ac:dyDescent="0.25">
      <c r="A199" s="1" t="s">
        <v>566</v>
      </c>
      <c r="B199" s="28"/>
      <c r="C199" s="4" t="s">
        <v>32</v>
      </c>
      <c r="D199" s="4" t="s">
        <v>39</v>
      </c>
      <c r="E199" s="34" t="s">
        <v>181</v>
      </c>
      <c r="F199" s="4" t="s">
        <v>29</v>
      </c>
      <c r="G199" s="5">
        <f>G200</f>
        <v>261</v>
      </c>
      <c r="H199" s="5">
        <f t="shared" si="99"/>
        <v>271</v>
      </c>
      <c r="I199" s="5">
        <f t="shared" si="99"/>
        <v>282</v>
      </c>
      <c r="J199" s="6"/>
      <c r="K199" s="6"/>
    </row>
    <row r="200" spans="1:11" s="7" customFormat="1" ht="28.5" customHeight="1" x14ac:dyDescent="0.25">
      <c r="A200" s="60" t="s">
        <v>569</v>
      </c>
      <c r="C200" s="4" t="s">
        <v>32</v>
      </c>
      <c r="D200" s="4" t="s">
        <v>39</v>
      </c>
      <c r="E200" s="35" t="s">
        <v>568</v>
      </c>
      <c r="F200" s="4" t="s">
        <v>29</v>
      </c>
      <c r="G200" s="5">
        <f>G201</f>
        <v>261</v>
      </c>
      <c r="H200" s="5">
        <f t="shared" ref="H200:I201" si="100">H201</f>
        <v>271</v>
      </c>
      <c r="I200" s="5">
        <f t="shared" si="100"/>
        <v>282</v>
      </c>
    </row>
    <row r="201" spans="1:11" s="7" customFormat="1" ht="56.25" customHeight="1" x14ac:dyDescent="0.25">
      <c r="A201" s="3" t="s">
        <v>571</v>
      </c>
      <c r="C201" s="4" t="s">
        <v>32</v>
      </c>
      <c r="D201" s="4" t="s">
        <v>39</v>
      </c>
      <c r="E201" s="36" t="s">
        <v>570</v>
      </c>
      <c r="F201" s="4" t="s">
        <v>29</v>
      </c>
      <c r="G201" s="5">
        <f>G202</f>
        <v>261</v>
      </c>
      <c r="H201" s="5">
        <f t="shared" si="100"/>
        <v>271</v>
      </c>
      <c r="I201" s="5">
        <f t="shared" si="100"/>
        <v>282</v>
      </c>
    </row>
    <row r="202" spans="1:11" s="7" customFormat="1" ht="24.75" customHeight="1" x14ac:dyDescent="0.25">
      <c r="A202" s="3" t="s">
        <v>60</v>
      </c>
      <c r="C202" s="4" t="s">
        <v>32</v>
      </c>
      <c r="D202" s="4" t="s">
        <v>39</v>
      </c>
      <c r="E202" s="36" t="s">
        <v>570</v>
      </c>
      <c r="F202" s="4" t="s">
        <v>59</v>
      </c>
      <c r="G202" s="5">
        <v>261</v>
      </c>
      <c r="H202" s="5">
        <v>271</v>
      </c>
      <c r="I202" s="5">
        <v>282</v>
      </c>
    </row>
    <row r="203" spans="1:11" s="7" customFormat="1" ht="43.5" customHeight="1" x14ac:dyDescent="0.25">
      <c r="A203" s="1" t="s">
        <v>674</v>
      </c>
      <c r="C203" s="4" t="s">
        <v>32</v>
      </c>
      <c r="D203" s="4" t="s">
        <v>39</v>
      </c>
      <c r="E203" s="34" t="s">
        <v>183</v>
      </c>
      <c r="F203" s="9" t="s">
        <v>29</v>
      </c>
      <c r="G203" s="10">
        <f>G204</f>
        <v>3120</v>
      </c>
      <c r="H203" s="10">
        <f t="shared" ref="H203:I203" si="101">H204</f>
        <v>4150</v>
      </c>
      <c r="I203" s="10">
        <f t="shared" si="101"/>
        <v>4370</v>
      </c>
    </row>
    <row r="204" spans="1:11" s="7" customFormat="1" ht="43.5" customHeight="1" x14ac:dyDescent="0.25">
      <c r="A204" s="1" t="s">
        <v>381</v>
      </c>
      <c r="C204" s="4" t="s">
        <v>32</v>
      </c>
      <c r="D204" s="4" t="s">
        <v>39</v>
      </c>
      <c r="E204" s="34" t="s">
        <v>380</v>
      </c>
      <c r="F204" s="9" t="s">
        <v>29</v>
      </c>
      <c r="G204" s="10">
        <f>G205</f>
        <v>3120</v>
      </c>
      <c r="H204" s="10">
        <f t="shared" ref="H204" si="102">H205</f>
        <v>4150</v>
      </c>
      <c r="I204" s="10">
        <f>I205</f>
        <v>4370</v>
      </c>
    </row>
    <row r="205" spans="1:11" s="7" customFormat="1" ht="56.25" customHeight="1" x14ac:dyDescent="0.25">
      <c r="A205" s="102" t="s">
        <v>675</v>
      </c>
      <c r="C205" s="4" t="s">
        <v>32</v>
      </c>
      <c r="D205" s="4" t="s">
        <v>39</v>
      </c>
      <c r="E205" s="35" t="s">
        <v>382</v>
      </c>
      <c r="F205" s="4" t="s">
        <v>29</v>
      </c>
      <c r="G205" s="5">
        <f>G206+G208+G210</f>
        <v>3120</v>
      </c>
      <c r="H205" s="5">
        <f t="shared" ref="H205:I205" si="103">H206+H208+H210</f>
        <v>4150</v>
      </c>
      <c r="I205" s="5">
        <f t="shared" si="103"/>
        <v>4370</v>
      </c>
    </row>
    <row r="206" spans="1:11" s="42" customFormat="1" ht="31.5" customHeight="1" x14ac:dyDescent="0.25">
      <c r="A206" s="3" t="s">
        <v>677</v>
      </c>
      <c r="C206" s="4" t="s">
        <v>32</v>
      </c>
      <c r="D206" s="4" t="s">
        <v>39</v>
      </c>
      <c r="E206" s="46" t="s">
        <v>676</v>
      </c>
      <c r="F206" s="4" t="s">
        <v>29</v>
      </c>
      <c r="G206" s="24">
        <f>G207</f>
        <v>1900</v>
      </c>
      <c r="H206" s="24">
        <f t="shared" ref="H206:I206" si="104">H207</f>
        <v>2000</v>
      </c>
      <c r="I206" s="24">
        <f t="shared" si="104"/>
        <v>2100</v>
      </c>
    </row>
    <row r="207" spans="1:11" s="42" customFormat="1" ht="31.5" customHeight="1" x14ac:dyDescent="0.25">
      <c r="A207" s="3" t="s">
        <v>468</v>
      </c>
      <c r="C207" s="4" t="s">
        <v>32</v>
      </c>
      <c r="D207" s="4" t="s">
        <v>39</v>
      </c>
      <c r="E207" s="46" t="s">
        <v>676</v>
      </c>
      <c r="F207" s="4" t="s">
        <v>58</v>
      </c>
      <c r="G207" s="24">
        <v>1900</v>
      </c>
      <c r="H207" s="24">
        <v>2000</v>
      </c>
      <c r="I207" s="24">
        <v>2100</v>
      </c>
    </row>
    <row r="208" spans="1:11" s="42" customFormat="1" ht="31.5" customHeight="1" x14ac:dyDescent="0.25">
      <c r="A208" s="3" t="s">
        <v>679</v>
      </c>
      <c r="C208" s="4" t="s">
        <v>32</v>
      </c>
      <c r="D208" s="4" t="s">
        <v>39</v>
      </c>
      <c r="E208" s="46" t="s">
        <v>678</v>
      </c>
      <c r="F208" s="4" t="s">
        <v>29</v>
      </c>
      <c r="G208" s="24">
        <f>G209</f>
        <v>20</v>
      </c>
      <c r="H208" s="24">
        <f t="shared" ref="H208:I208" si="105">H209</f>
        <v>0</v>
      </c>
      <c r="I208" s="24">
        <f t="shared" si="105"/>
        <v>30</v>
      </c>
    </row>
    <row r="209" spans="1:13" s="42" customFormat="1" ht="31.5" customHeight="1" x14ac:dyDescent="0.25">
      <c r="A209" s="3" t="s">
        <v>468</v>
      </c>
      <c r="C209" s="4" t="s">
        <v>32</v>
      </c>
      <c r="D209" s="4" t="s">
        <v>39</v>
      </c>
      <c r="E209" s="46" t="s">
        <v>678</v>
      </c>
      <c r="F209" s="4" t="s">
        <v>58</v>
      </c>
      <c r="G209" s="24">
        <v>20</v>
      </c>
      <c r="H209" s="24">
        <v>0</v>
      </c>
      <c r="I209" s="24">
        <v>30</v>
      </c>
    </row>
    <row r="210" spans="1:13" s="42" customFormat="1" ht="31.5" customHeight="1" x14ac:dyDescent="0.25">
      <c r="A210" s="3" t="s">
        <v>681</v>
      </c>
      <c r="C210" s="4" t="s">
        <v>32</v>
      </c>
      <c r="D210" s="4" t="s">
        <v>39</v>
      </c>
      <c r="E210" s="46" t="s">
        <v>680</v>
      </c>
      <c r="F210" s="4" t="s">
        <v>29</v>
      </c>
      <c r="G210" s="24">
        <f>G211</f>
        <v>1200</v>
      </c>
      <c r="H210" s="24">
        <f t="shared" ref="H210:I210" si="106">H211</f>
        <v>2150</v>
      </c>
      <c r="I210" s="24">
        <f t="shared" si="106"/>
        <v>2240</v>
      </c>
    </row>
    <row r="211" spans="1:13" s="42" customFormat="1" ht="31.5" customHeight="1" x14ac:dyDescent="0.25">
      <c r="A211" s="3" t="s">
        <v>60</v>
      </c>
      <c r="C211" s="4" t="s">
        <v>32</v>
      </c>
      <c r="D211" s="4" t="s">
        <v>39</v>
      </c>
      <c r="E211" s="46" t="s">
        <v>680</v>
      </c>
      <c r="F211" s="4" t="s">
        <v>59</v>
      </c>
      <c r="G211" s="24">
        <v>1200</v>
      </c>
      <c r="H211" s="24">
        <v>2150</v>
      </c>
      <c r="I211" s="24">
        <v>2240</v>
      </c>
    </row>
    <row r="212" spans="1:13" s="7" customFormat="1" ht="18" customHeight="1" x14ac:dyDescent="0.25">
      <c r="A212" s="123" t="s">
        <v>761</v>
      </c>
      <c r="B212" s="28"/>
      <c r="C212" s="9" t="s">
        <v>32</v>
      </c>
      <c r="D212" s="9" t="s">
        <v>35</v>
      </c>
      <c r="E212" s="65" t="s">
        <v>230</v>
      </c>
      <c r="F212" s="9" t="s">
        <v>29</v>
      </c>
      <c r="G212" s="10">
        <f>G218+G213</f>
        <v>21935</v>
      </c>
      <c r="H212" s="10">
        <f t="shared" ref="H212:I212" si="107">H218+H213</f>
        <v>37780</v>
      </c>
      <c r="I212" s="10">
        <f t="shared" si="107"/>
        <v>39240.1</v>
      </c>
      <c r="J212" s="6"/>
      <c r="K212" s="6"/>
    </row>
    <row r="213" spans="1:13" s="7" customFormat="1" ht="67.5" customHeight="1" x14ac:dyDescent="0.25">
      <c r="A213" s="1" t="s">
        <v>576</v>
      </c>
      <c r="B213" s="28"/>
      <c r="C213" s="4" t="s">
        <v>32</v>
      </c>
      <c r="D213" s="4" t="s">
        <v>35</v>
      </c>
      <c r="E213" s="34" t="s">
        <v>155</v>
      </c>
      <c r="F213" s="4" t="s">
        <v>29</v>
      </c>
      <c r="G213" s="5">
        <f>G214</f>
        <v>0</v>
      </c>
      <c r="H213" s="5">
        <f t="shared" ref="H213:I216" si="108">H214</f>
        <v>3800</v>
      </c>
      <c r="I213" s="5">
        <f t="shared" si="108"/>
        <v>3900</v>
      </c>
      <c r="J213" s="6"/>
      <c r="K213" s="76"/>
      <c r="L213" s="76"/>
      <c r="M213" s="76"/>
    </row>
    <row r="214" spans="1:13" s="7" customFormat="1" ht="117" customHeight="1" x14ac:dyDescent="0.25">
      <c r="A214" s="40" t="s">
        <v>584</v>
      </c>
      <c r="B214" s="28"/>
      <c r="C214" s="4" t="s">
        <v>32</v>
      </c>
      <c r="D214" s="4" t="s">
        <v>35</v>
      </c>
      <c r="E214" s="34" t="s">
        <v>159</v>
      </c>
      <c r="F214" s="9" t="s">
        <v>29</v>
      </c>
      <c r="G214" s="10">
        <f>G215</f>
        <v>0</v>
      </c>
      <c r="H214" s="10">
        <f t="shared" si="108"/>
        <v>3800</v>
      </c>
      <c r="I214" s="10">
        <f t="shared" si="108"/>
        <v>3900</v>
      </c>
      <c r="J214" s="6"/>
      <c r="K214" s="6"/>
    </row>
    <row r="215" spans="1:13" s="7" customFormat="1" ht="57" customHeight="1" x14ac:dyDescent="0.25">
      <c r="A215" s="31" t="s">
        <v>585</v>
      </c>
      <c r="B215" s="28"/>
      <c r="C215" s="4" t="s">
        <v>32</v>
      </c>
      <c r="D215" s="4" t="s">
        <v>35</v>
      </c>
      <c r="E215" s="35" t="s">
        <v>160</v>
      </c>
      <c r="F215" s="4" t="s">
        <v>29</v>
      </c>
      <c r="G215" s="5">
        <f>G216</f>
        <v>0</v>
      </c>
      <c r="H215" s="5">
        <f t="shared" si="108"/>
        <v>3800</v>
      </c>
      <c r="I215" s="5">
        <f t="shared" si="108"/>
        <v>3900</v>
      </c>
      <c r="J215" s="6"/>
      <c r="K215" s="6"/>
    </row>
    <row r="216" spans="1:13" s="7" customFormat="1" ht="60.75" customHeight="1" x14ac:dyDescent="0.25">
      <c r="A216" s="2" t="s">
        <v>104</v>
      </c>
      <c r="B216" s="28"/>
      <c r="C216" s="4" t="s">
        <v>32</v>
      </c>
      <c r="D216" s="4" t="s">
        <v>35</v>
      </c>
      <c r="E216" s="36" t="s">
        <v>161</v>
      </c>
      <c r="F216" s="4" t="s">
        <v>29</v>
      </c>
      <c r="G216" s="5">
        <f>G217</f>
        <v>0</v>
      </c>
      <c r="H216" s="5">
        <f t="shared" si="108"/>
        <v>3800</v>
      </c>
      <c r="I216" s="5">
        <f t="shared" si="108"/>
        <v>3900</v>
      </c>
      <c r="J216" s="6"/>
      <c r="K216" s="6"/>
    </row>
    <row r="217" spans="1:13" s="7" customFormat="1" ht="50.25" customHeight="1" x14ac:dyDescent="0.25">
      <c r="A217" s="15" t="s">
        <v>541</v>
      </c>
      <c r="B217" s="28"/>
      <c r="C217" s="4" t="s">
        <v>32</v>
      </c>
      <c r="D217" s="4" t="s">
        <v>35</v>
      </c>
      <c r="E217" s="36" t="s">
        <v>161</v>
      </c>
      <c r="F217" s="4" t="s">
        <v>64</v>
      </c>
      <c r="G217" s="5">
        <v>0</v>
      </c>
      <c r="H217" s="5">
        <v>3800</v>
      </c>
      <c r="I217" s="5">
        <v>3900</v>
      </c>
      <c r="J217" s="6"/>
      <c r="K217" s="6"/>
    </row>
    <row r="218" spans="1:13" s="7" customFormat="1" ht="52.5" customHeight="1" x14ac:dyDescent="0.25">
      <c r="A218" s="1" t="s">
        <v>674</v>
      </c>
      <c r="B218" s="28"/>
      <c r="C218" s="4" t="s">
        <v>32</v>
      </c>
      <c r="D218" s="4" t="s">
        <v>35</v>
      </c>
      <c r="E218" s="34" t="s">
        <v>183</v>
      </c>
      <c r="F218" s="4" t="s">
        <v>29</v>
      </c>
      <c r="G218" s="5">
        <f>G219+G233</f>
        <v>21935</v>
      </c>
      <c r="H218" s="5">
        <f t="shared" ref="H218:I218" si="109">H219+H233</f>
        <v>33980</v>
      </c>
      <c r="I218" s="5">
        <f t="shared" si="109"/>
        <v>35340.1</v>
      </c>
      <c r="J218" s="6"/>
      <c r="K218" s="76"/>
      <c r="L218" s="76"/>
      <c r="M218" s="76"/>
    </row>
    <row r="219" spans="1:13" s="21" customFormat="1" ht="58.5" customHeight="1" x14ac:dyDescent="0.25">
      <c r="A219" s="8" t="s">
        <v>255</v>
      </c>
      <c r="C219" s="4" t="s">
        <v>32</v>
      </c>
      <c r="D219" s="4" t="s">
        <v>35</v>
      </c>
      <c r="E219" s="34" t="s">
        <v>184</v>
      </c>
      <c r="F219" s="9" t="s">
        <v>29</v>
      </c>
      <c r="G219" s="10">
        <f>G220</f>
        <v>5435</v>
      </c>
      <c r="H219" s="10">
        <f t="shared" ref="H219:I219" si="110">H220</f>
        <v>6230</v>
      </c>
      <c r="I219" s="10">
        <f t="shared" si="110"/>
        <v>6035</v>
      </c>
    </row>
    <row r="220" spans="1:13" s="26" customFormat="1" ht="42.75" customHeight="1" x14ac:dyDescent="0.25">
      <c r="A220" s="31" t="s">
        <v>186</v>
      </c>
      <c r="C220" s="4" t="s">
        <v>32</v>
      </c>
      <c r="D220" s="4" t="s">
        <v>35</v>
      </c>
      <c r="E220" s="35" t="s">
        <v>185</v>
      </c>
      <c r="F220" s="4" t="s">
        <v>29</v>
      </c>
      <c r="G220" s="5">
        <f>G221+G223+G225+G227+G229+G231</f>
        <v>5435</v>
      </c>
      <c r="H220" s="5">
        <f t="shared" ref="H220:I220" si="111">H221+H223+H225+H227+H229+H231</f>
        <v>6230</v>
      </c>
      <c r="I220" s="5">
        <f t="shared" si="111"/>
        <v>6035</v>
      </c>
    </row>
    <row r="221" spans="1:13" s="26" customFormat="1" ht="43.5" customHeight="1" x14ac:dyDescent="0.25">
      <c r="A221" s="3" t="s">
        <v>383</v>
      </c>
      <c r="C221" s="4" t="s">
        <v>32</v>
      </c>
      <c r="D221" s="4" t="s">
        <v>35</v>
      </c>
      <c r="E221" s="46" t="s">
        <v>187</v>
      </c>
      <c r="F221" s="4" t="s">
        <v>29</v>
      </c>
      <c r="G221" s="5">
        <f>G222</f>
        <v>1200</v>
      </c>
      <c r="H221" s="5">
        <f t="shared" ref="H221:I221" si="112">H222</f>
        <v>1300</v>
      </c>
      <c r="I221" s="5">
        <f t="shared" si="112"/>
        <v>1400</v>
      </c>
    </row>
    <row r="222" spans="1:13" s="26" customFormat="1" ht="30.75" customHeight="1" x14ac:dyDescent="0.25">
      <c r="A222" s="3" t="s">
        <v>468</v>
      </c>
      <c r="C222" s="4" t="s">
        <v>32</v>
      </c>
      <c r="D222" s="4" t="s">
        <v>35</v>
      </c>
      <c r="E222" s="46" t="s">
        <v>187</v>
      </c>
      <c r="F222" s="4" t="s">
        <v>58</v>
      </c>
      <c r="G222" s="5">
        <v>1200</v>
      </c>
      <c r="H222" s="5">
        <v>1300</v>
      </c>
      <c r="I222" s="5">
        <v>1400</v>
      </c>
    </row>
    <row r="223" spans="1:13" s="26" customFormat="1" ht="39" customHeight="1" x14ac:dyDescent="0.25">
      <c r="A223" s="3" t="s">
        <v>384</v>
      </c>
      <c r="C223" s="4" t="s">
        <v>32</v>
      </c>
      <c r="D223" s="4" t="s">
        <v>35</v>
      </c>
      <c r="E223" s="46" t="s">
        <v>256</v>
      </c>
      <c r="F223" s="4" t="s">
        <v>29</v>
      </c>
      <c r="G223" s="5">
        <f>G224</f>
        <v>325</v>
      </c>
      <c r="H223" s="5">
        <f t="shared" ref="H223:I223" si="113">H224</f>
        <v>350</v>
      </c>
      <c r="I223" s="5">
        <f t="shared" si="113"/>
        <v>350</v>
      </c>
    </row>
    <row r="224" spans="1:13" s="26" customFormat="1" ht="33.75" customHeight="1" x14ac:dyDescent="0.25">
      <c r="A224" s="3" t="s">
        <v>468</v>
      </c>
      <c r="C224" s="4" t="s">
        <v>32</v>
      </c>
      <c r="D224" s="4" t="s">
        <v>35</v>
      </c>
      <c r="E224" s="46" t="s">
        <v>256</v>
      </c>
      <c r="F224" s="4" t="s">
        <v>58</v>
      </c>
      <c r="G224" s="5">
        <v>325</v>
      </c>
      <c r="H224" s="5">
        <v>350</v>
      </c>
      <c r="I224" s="5">
        <v>350</v>
      </c>
    </row>
    <row r="225" spans="1:10" s="26" customFormat="1" ht="33.75" customHeight="1" x14ac:dyDescent="0.25">
      <c r="A225" s="3" t="s">
        <v>683</v>
      </c>
      <c r="C225" s="4" t="s">
        <v>32</v>
      </c>
      <c r="D225" s="4" t="s">
        <v>35</v>
      </c>
      <c r="E225" s="46" t="s">
        <v>682</v>
      </c>
      <c r="F225" s="4" t="s">
        <v>29</v>
      </c>
      <c r="G225" s="5">
        <f>G226</f>
        <v>3298.6</v>
      </c>
      <c r="H225" s="5">
        <f t="shared" ref="H225:I225" si="114">H226</f>
        <v>2490</v>
      </c>
      <c r="I225" s="5">
        <f t="shared" si="114"/>
        <v>2275</v>
      </c>
    </row>
    <row r="226" spans="1:10" s="26" customFormat="1" ht="33.75" customHeight="1" x14ac:dyDescent="0.25">
      <c r="A226" s="3" t="s">
        <v>468</v>
      </c>
      <c r="C226" s="4" t="s">
        <v>32</v>
      </c>
      <c r="D226" s="4" t="s">
        <v>35</v>
      </c>
      <c r="E226" s="46" t="s">
        <v>682</v>
      </c>
      <c r="F226" s="4" t="s">
        <v>58</v>
      </c>
      <c r="G226" s="5">
        <v>3298.6</v>
      </c>
      <c r="H226" s="5">
        <v>2490</v>
      </c>
      <c r="I226" s="5">
        <v>2275</v>
      </c>
    </row>
    <row r="227" spans="1:10" s="26" customFormat="1" ht="33.75" customHeight="1" x14ac:dyDescent="0.25">
      <c r="A227" s="3" t="s">
        <v>685</v>
      </c>
      <c r="C227" s="4" t="s">
        <v>32</v>
      </c>
      <c r="D227" s="4" t="s">
        <v>35</v>
      </c>
      <c r="E227" s="46" t="s">
        <v>684</v>
      </c>
      <c r="F227" s="4" t="s">
        <v>29</v>
      </c>
      <c r="G227" s="5">
        <f>G228</f>
        <v>0</v>
      </c>
      <c r="H227" s="5">
        <f t="shared" ref="H227:I227" si="115">H228</f>
        <v>100</v>
      </c>
      <c r="I227" s="5">
        <f t="shared" si="115"/>
        <v>100</v>
      </c>
    </row>
    <row r="228" spans="1:10" s="26" customFormat="1" ht="33.75" customHeight="1" x14ac:dyDescent="0.25">
      <c r="A228" s="3" t="s">
        <v>468</v>
      </c>
      <c r="C228" s="4" t="s">
        <v>32</v>
      </c>
      <c r="D228" s="4" t="s">
        <v>35</v>
      </c>
      <c r="E228" s="46" t="s">
        <v>684</v>
      </c>
      <c r="F228" s="4" t="s">
        <v>58</v>
      </c>
      <c r="G228" s="5">
        <v>0</v>
      </c>
      <c r="H228" s="5">
        <v>100</v>
      </c>
      <c r="I228" s="5">
        <v>100</v>
      </c>
    </row>
    <row r="229" spans="1:10" s="26" customFormat="1" ht="33.75" customHeight="1" x14ac:dyDescent="0.25">
      <c r="A229" s="2" t="s">
        <v>687</v>
      </c>
      <c r="C229" s="4" t="s">
        <v>32</v>
      </c>
      <c r="D229" s="4" t="s">
        <v>35</v>
      </c>
      <c r="E229" s="46" t="s">
        <v>686</v>
      </c>
      <c r="F229" s="4" t="s">
        <v>29</v>
      </c>
      <c r="G229" s="5">
        <f>G230</f>
        <v>611.4</v>
      </c>
      <c r="H229" s="5">
        <f t="shared" ref="H229:I229" si="116">H230</f>
        <v>1260</v>
      </c>
      <c r="I229" s="5">
        <f t="shared" si="116"/>
        <v>1150</v>
      </c>
    </row>
    <row r="230" spans="1:10" s="26" customFormat="1" ht="33.75" customHeight="1" x14ac:dyDescent="0.25">
      <c r="A230" s="3" t="s">
        <v>468</v>
      </c>
      <c r="C230" s="4" t="s">
        <v>32</v>
      </c>
      <c r="D230" s="4" t="s">
        <v>35</v>
      </c>
      <c r="E230" s="46" t="s">
        <v>686</v>
      </c>
      <c r="F230" s="4" t="s">
        <v>58</v>
      </c>
      <c r="G230" s="5">
        <v>611.4</v>
      </c>
      <c r="H230" s="5">
        <v>1260</v>
      </c>
      <c r="I230" s="5">
        <v>1150</v>
      </c>
    </row>
    <row r="231" spans="1:10" s="26" customFormat="1" ht="33.75" customHeight="1" x14ac:dyDescent="0.25">
      <c r="A231" s="2" t="s">
        <v>689</v>
      </c>
      <c r="C231" s="4" t="s">
        <v>32</v>
      </c>
      <c r="D231" s="4" t="s">
        <v>35</v>
      </c>
      <c r="E231" s="46" t="s">
        <v>688</v>
      </c>
      <c r="F231" s="4" t="s">
        <v>29</v>
      </c>
      <c r="G231" s="5">
        <f>G232</f>
        <v>0</v>
      </c>
      <c r="H231" s="5">
        <f t="shared" ref="H231:I231" si="117">H232</f>
        <v>730</v>
      </c>
      <c r="I231" s="5">
        <f t="shared" si="117"/>
        <v>760</v>
      </c>
    </row>
    <row r="232" spans="1:10" s="26" customFormat="1" ht="33.75" customHeight="1" x14ac:dyDescent="0.25">
      <c r="A232" s="3" t="s">
        <v>468</v>
      </c>
      <c r="C232" s="4" t="s">
        <v>32</v>
      </c>
      <c r="D232" s="4" t="s">
        <v>35</v>
      </c>
      <c r="E232" s="46" t="s">
        <v>688</v>
      </c>
      <c r="F232" s="4" t="s">
        <v>58</v>
      </c>
      <c r="G232" s="5">
        <v>0</v>
      </c>
      <c r="H232" s="5">
        <v>730</v>
      </c>
      <c r="I232" s="5">
        <v>760</v>
      </c>
    </row>
    <row r="233" spans="1:10" s="26" customFormat="1" ht="36" customHeight="1" x14ac:dyDescent="0.25">
      <c r="A233" s="8" t="s">
        <v>258</v>
      </c>
      <c r="C233" s="4" t="s">
        <v>32</v>
      </c>
      <c r="D233" s="4" t="s">
        <v>35</v>
      </c>
      <c r="E233" s="61" t="s">
        <v>257</v>
      </c>
      <c r="F233" s="4" t="s">
        <v>29</v>
      </c>
      <c r="G233" s="10">
        <f>G234</f>
        <v>16500</v>
      </c>
      <c r="H233" s="10">
        <f t="shared" ref="H233:I233" si="118">H234</f>
        <v>27750</v>
      </c>
      <c r="I233" s="10">
        <f t="shared" si="118"/>
        <v>29305.1</v>
      </c>
    </row>
    <row r="234" spans="1:10" s="26" customFormat="1" ht="79.5" customHeight="1" x14ac:dyDescent="0.25">
      <c r="A234" s="31" t="s">
        <v>260</v>
      </c>
      <c r="C234" s="4" t="s">
        <v>32</v>
      </c>
      <c r="D234" s="4" t="s">
        <v>35</v>
      </c>
      <c r="E234" s="46" t="s">
        <v>259</v>
      </c>
      <c r="F234" s="4" t="s">
        <v>29</v>
      </c>
      <c r="G234" s="5">
        <f>G235+G237</f>
        <v>16500</v>
      </c>
      <c r="H234" s="5">
        <f t="shared" ref="H234:I234" si="119">H235+H237</f>
        <v>27750</v>
      </c>
      <c r="I234" s="5">
        <f t="shared" si="119"/>
        <v>29305.1</v>
      </c>
    </row>
    <row r="235" spans="1:10" s="26" customFormat="1" ht="18" customHeight="1" x14ac:dyDescent="0.25">
      <c r="A235" s="25" t="s">
        <v>262</v>
      </c>
      <c r="C235" s="4" t="s">
        <v>32</v>
      </c>
      <c r="D235" s="4" t="s">
        <v>35</v>
      </c>
      <c r="E235" s="46" t="s">
        <v>261</v>
      </c>
      <c r="F235" s="4" t="s">
        <v>29</v>
      </c>
      <c r="G235" s="5">
        <f>G236</f>
        <v>16000</v>
      </c>
      <c r="H235" s="5">
        <f t="shared" ref="H235:I235" si="120">H236</f>
        <v>17600</v>
      </c>
      <c r="I235" s="5">
        <f t="shared" si="120"/>
        <v>17192.099999999999</v>
      </c>
    </row>
    <row r="236" spans="1:10" s="26" customFormat="1" ht="42" customHeight="1" x14ac:dyDescent="0.25">
      <c r="A236" s="3" t="s">
        <v>468</v>
      </c>
      <c r="C236" s="4" t="s">
        <v>32</v>
      </c>
      <c r="D236" s="4" t="s">
        <v>35</v>
      </c>
      <c r="E236" s="36" t="s">
        <v>261</v>
      </c>
      <c r="F236" s="4" t="s">
        <v>58</v>
      </c>
      <c r="G236" s="5">
        <v>16000</v>
      </c>
      <c r="H236" s="5">
        <v>17600</v>
      </c>
      <c r="I236" s="5">
        <v>17192.099999999999</v>
      </c>
    </row>
    <row r="237" spans="1:10" s="26" customFormat="1" ht="18" customHeight="1" x14ac:dyDescent="0.25">
      <c r="A237" s="25" t="s">
        <v>264</v>
      </c>
      <c r="C237" s="4" t="s">
        <v>32</v>
      </c>
      <c r="D237" s="4" t="s">
        <v>35</v>
      </c>
      <c r="E237" s="36" t="s">
        <v>263</v>
      </c>
      <c r="F237" s="4" t="s">
        <v>29</v>
      </c>
      <c r="G237" s="5">
        <f>G238</f>
        <v>500</v>
      </c>
      <c r="H237" s="5">
        <f t="shared" ref="H237:I237" si="121">H238</f>
        <v>10150</v>
      </c>
      <c r="I237" s="5">
        <f t="shared" si="121"/>
        <v>12113</v>
      </c>
    </row>
    <row r="238" spans="1:10" s="26" customFormat="1" ht="37.5" customHeight="1" x14ac:dyDescent="0.25">
      <c r="A238" s="3" t="s">
        <v>468</v>
      </c>
      <c r="C238" s="4" t="s">
        <v>32</v>
      </c>
      <c r="D238" s="4" t="s">
        <v>35</v>
      </c>
      <c r="E238" s="36" t="s">
        <v>263</v>
      </c>
      <c r="F238" s="4" t="s">
        <v>58</v>
      </c>
      <c r="G238" s="5">
        <v>500</v>
      </c>
      <c r="H238" s="5">
        <v>10150</v>
      </c>
      <c r="I238" s="5">
        <v>12113</v>
      </c>
    </row>
    <row r="239" spans="1:10" s="26" customFormat="1" ht="31.5" customHeight="1" x14ac:dyDescent="0.25">
      <c r="A239" s="8" t="s">
        <v>297</v>
      </c>
      <c r="B239" s="83"/>
      <c r="C239" s="9" t="s">
        <v>32</v>
      </c>
      <c r="D239" s="9" t="s">
        <v>40</v>
      </c>
      <c r="E239" s="65" t="s">
        <v>230</v>
      </c>
      <c r="F239" s="9" t="s">
        <v>29</v>
      </c>
      <c r="G239" s="10">
        <f>G240+G245+G250</f>
        <v>4329.8999999999996</v>
      </c>
      <c r="H239" s="10">
        <f t="shared" ref="H239:I239" si="122">H240+H245+H250</f>
        <v>2078.6999999999998</v>
      </c>
      <c r="I239" s="10">
        <f t="shared" si="122"/>
        <v>2078.6999999999998</v>
      </c>
    </row>
    <row r="240" spans="1:10" s="7" customFormat="1" ht="60.75" customHeight="1" x14ac:dyDescent="0.25">
      <c r="A240" s="1" t="s">
        <v>504</v>
      </c>
      <c r="B240" s="28"/>
      <c r="C240" s="4" t="s">
        <v>32</v>
      </c>
      <c r="D240" s="4" t="s">
        <v>40</v>
      </c>
      <c r="E240" s="34" t="s">
        <v>166</v>
      </c>
      <c r="F240" s="4" t="s">
        <v>29</v>
      </c>
      <c r="G240" s="5">
        <f>G241</f>
        <v>673.9</v>
      </c>
      <c r="H240" s="5">
        <f t="shared" ref="H240:I240" si="123">H241</f>
        <v>673.9</v>
      </c>
      <c r="I240" s="5">
        <f t="shared" si="123"/>
        <v>673.9</v>
      </c>
      <c r="J240" s="6"/>
    </row>
    <row r="241" spans="1:11" s="7" customFormat="1" ht="45" customHeight="1" x14ac:dyDescent="0.25">
      <c r="A241" s="1" t="s">
        <v>254</v>
      </c>
      <c r="C241" s="4" t="s">
        <v>32</v>
      </c>
      <c r="D241" s="4" t="s">
        <v>40</v>
      </c>
      <c r="E241" s="34" t="s">
        <v>171</v>
      </c>
      <c r="F241" s="4" t="s">
        <v>29</v>
      </c>
      <c r="G241" s="5">
        <f>G242</f>
        <v>673.9</v>
      </c>
      <c r="H241" s="5">
        <f t="shared" ref="H241:I242" si="124">H242</f>
        <v>673.9</v>
      </c>
      <c r="I241" s="5">
        <f t="shared" si="124"/>
        <v>673.9</v>
      </c>
    </row>
    <row r="242" spans="1:11" s="7" customFormat="1" ht="61.5" customHeight="1" x14ac:dyDescent="0.25">
      <c r="A242" s="31" t="s">
        <v>394</v>
      </c>
      <c r="C242" s="4" t="s">
        <v>32</v>
      </c>
      <c r="D242" s="4" t="s">
        <v>40</v>
      </c>
      <c r="E242" s="35" t="s">
        <v>172</v>
      </c>
      <c r="F242" s="4" t="s">
        <v>29</v>
      </c>
      <c r="G242" s="5">
        <f>G243</f>
        <v>673.9</v>
      </c>
      <c r="H242" s="5">
        <f t="shared" si="124"/>
        <v>673.9</v>
      </c>
      <c r="I242" s="5">
        <f t="shared" si="124"/>
        <v>673.9</v>
      </c>
    </row>
    <row r="243" spans="1:11" s="7" customFormat="1" ht="37.5" customHeight="1" x14ac:dyDescent="0.25">
      <c r="A243" s="2" t="s">
        <v>429</v>
      </c>
      <c r="C243" s="4" t="s">
        <v>32</v>
      </c>
      <c r="D243" s="4" t="s">
        <v>40</v>
      </c>
      <c r="E243" s="36" t="s">
        <v>516</v>
      </c>
      <c r="F243" s="4" t="s">
        <v>29</v>
      </c>
      <c r="G243" s="5">
        <f>G244</f>
        <v>673.9</v>
      </c>
      <c r="H243" s="5">
        <f t="shared" ref="H243:I243" si="125">H244</f>
        <v>673.9</v>
      </c>
      <c r="I243" s="5">
        <f t="shared" si="125"/>
        <v>673.9</v>
      </c>
    </row>
    <row r="244" spans="1:11" s="7" customFormat="1" ht="51.75" customHeight="1" x14ac:dyDescent="0.25">
      <c r="A244" s="3" t="s">
        <v>468</v>
      </c>
      <c r="C244" s="4" t="s">
        <v>32</v>
      </c>
      <c r="D244" s="4" t="s">
        <v>40</v>
      </c>
      <c r="E244" s="36" t="s">
        <v>516</v>
      </c>
      <c r="F244" s="4" t="s">
        <v>58</v>
      </c>
      <c r="G244" s="5">
        <v>673.9</v>
      </c>
      <c r="H244" s="5">
        <v>673.9</v>
      </c>
      <c r="I244" s="5">
        <v>673.9</v>
      </c>
    </row>
    <row r="245" spans="1:11" s="7" customFormat="1" ht="97.5" customHeight="1" x14ac:dyDescent="0.25">
      <c r="A245" s="40" t="s">
        <v>690</v>
      </c>
      <c r="C245" s="4" t="s">
        <v>32</v>
      </c>
      <c r="D245" s="4" t="s">
        <v>40</v>
      </c>
      <c r="E245" s="61" t="s">
        <v>188</v>
      </c>
      <c r="F245" s="4" t="s">
        <v>29</v>
      </c>
      <c r="G245" s="10">
        <f>G246</f>
        <v>765</v>
      </c>
      <c r="H245" s="10">
        <f t="shared" ref="H245:I246" si="126">H246</f>
        <v>724.8</v>
      </c>
      <c r="I245" s="10">
        <f t="shared" si="126"/>
        <v>724.8</v>
      </c>
    </row>
    <row r="246" spans="1:11" s="12" customFormat="1" ht="105.75" customHeight="1" x14ac:dyDescent="0.25">
      <c r="A246" s="40" t="s">
        <v>691</v>
      </c>
      <c r="C246" s="4" t="s">
        <v>32</v>
      </c>
      <c r="D246" s="4" t="s">
        <v>40</v>
      </c>
      <c r="E246" s="61" t="s">
        <v>189</v>
      </c>
      <c r="F246" s="9" t="s">
        <v>29</v>
      </c>
      <c r="G246" s="10">
        <f>G247</f>
        <v>765</v>
      </c>
      <c r="H246" s="10">
        <f t="shared" si="126"/>
        <v>724.8</v>
      </c>
      <c r="I246" s="10">
        <f t="shared" si="126"/>
        <v>724.8</v>
      </c>
    </row>
    <row r="247" spans="1:11" s="7" customFormat="1" ht="36" customHeight="1" x14ac:dyDescent="0.25">
      <c r="A247" s="33" t="s">
        <v>309</v>
      </c>
      <c r="C247" s="4" t="s">
        <v>32</v>
      </c>
      <c r="D247" s="4" t="s">
        <v>40</v>
      </c>
      <c r="E247" s="59" t="s">
        <v>310</v>
      </c>
      <c r="F247" s="4" t="s">
        <v>29</v>
      </c>
      <c r="G247" s="5">
        <f>G248</f>
        <v>765</v>
      </c>
      <c r="H247" s="5">
        <f t="shared" ref="H247:I247" si="127">H248</f>
        <v>724.8</v>
      </c>
      <c r="I247" s="5">
        <f t="shared" si="127"/>
        <v>724.8</v>
      </c>
    </row>
    <row r="248" spans="1:11" s="7" customFormat="1" ht="50.25" customHeight="1" x14ac:dyDescent="0.25">
      <c r="A248" s="2" t="s">
        <v>692</v>
      </c>
      <c r="C248" s="4" t="s">
        <v>32</v>
      </c>
      <c r="D248" s="4" t="s">
        <v>40</v>
      </c>
      <c r="E248" s="46" t="s">
        <v>311</v>
      </c>
      <c r="F248" s="4" t="s">
        <v>29</v>
      </c>
      <c r="G248" s="5">
        <f>G249</f>
        <v>765</v>
      </c>
      <c r="H248" s="5">
        <f t="shared" ref="H248:I248" si="128">H249</f>
        <v>724.8</v>
      </c>
      <c r="I248" s="5">
        <f t="shared" si="128"/>
        <v>724.8</v>
      </c>
    </row>
    <row r="249" spans="1:11" s="7" customFormat="1" ht="32.25" customHeight="1" x14ac:dyDescent="0.25">
      <c r="A249" s="3" t="s">
        <v>468</v>
      </c>
      <c r="C249" s="4" t="s">
        <v>32</v>
      </c>
      <c r="D249" s="4" t="s">
        <v>40</v>
      </c>
      <c r="E249" s="46" t="s">
        <v>311</v>
      </c>
      <c r="F249" s="4" t="s">
        <v>58</v>
      </c>
      <c r="G249" s="5">
        <v>765</v>
      </c>
      <c r="H249" s="5">
        <v>724.8</v>
      </c>
      <c r="I249" s="5">
        <v>724.8</v>
      </c>
    </row>
    <row r="250" spans="1:11" s="7" customFormat="1" ht="85.5" customHeight="1" x14ac:dyDescent="0.25">
      <c r="A250" s="1" t="s">
        <v>595</v>
      </c>
      <c r="C250" s="4" t="s">
        <v>32</v>
      </c>
      <c r="D250" s="4" t="s">
        <v>40</v>
      </c>
      <c r="E250" s="34" t="s">
        <v>197</v>
      </c>
      <c r="F250" s="4" t="s">
        <v>29</v>
      </c>
      <c r="G250" s="10">
        <f>G251</f>
        <v>2891</v>
      </c>
      <c r="H250" s="10">
        <f t="shared" ref="H250:I250" si="129">H251</f>
        <v>680</v>
      </c>
      <c r="I250" s="10">
        <f t="shared" si="129"/>
        <v>680</v>
      </c>
    </row>
    <row r="251" spans="1:11" s="7" customFormat="1" ht="37.5" customHeight="1" x14ac:dyDescent="0.25">
      <c r="A251" s="1" t="s">
        <v>265</v>
      </c>
      <c r="C251" s="4" t="s">
        <v>32</v>
      </c>
      <c r="D251" s="4" t="s">
        <v>40</v>
      </c>
      <c r="E251" s="34" t="s">
        <v>198</v>
      </c>
      <c r="F251" s="4" t="s">
        <v>29</v>
      </c>
      <c r="G251" s="10">
        <f>G252</f>
        <v>2891</v>
      </c>
      <c r="H251" s="10">
        <f t="shared" ref="H251:I251" si="130">H252</f>
        <v>680</v>
      </c>
      <c r="I251" s="10">
        <f t="shared" si="130"/>
        <v>680</v>
      </c>
    </row>
    <row r="252" spans="1:11" s="7" customFormat="1" ht="41.25" customHeight="1" x14ac:dyDescent="0.25">
      <c r="A252" s="33" t="s">
        <v>385</v>
      </c>
      <c r="C252" s="4" t="s">
        <v>32</v>
      </c>
      <c r="D252" s="4" t="s">
        <v>40</v>
      </c>
      <c r="E252" s="35" t="s">
        <v>596</v>
      </c>
      <c r="F252" s="4" t="s">
        <v>29</v>
      </c>
      <c r="G252" s="5">
        <f>G253</f>
        <v>2891</v>
      </c>
      <c r="H252" s="5">
        <f t="shared" ref="H252:I252" si="131">H253</f>
        <v>680</v>
      </c>
      <c r="I252" s="5">
        <f t="shared" si="131"/>
        <v>680</v>
      </c>
    </row>
    <row r="253" spans="1:11" s="7" customFormat="1" ht="37.5" customHeight="1" x14ac:dyDescent="0.25">
      <c r="A253" s="2" t="s">
        <v>267</v>
      </c>
      <c r="C253" s="4" t="s">
        <v>32</v>
      </c>
      <c r="D253" s="4" t="s">
        <v>40</v>
      </c>
      <c r="E253" s="36" t="s">
        <v>598</v>
      </c>
      <c r="F253" s="4" t="s">
        <v>29</v>
      </c>
      <c r="G253" s="5">
        <f>G254+G255</f>
        <v>2891</v>
      </c>
      <c r="H253" s="5">
        <f t="shared" ref="H253:I253" si="132">H254+H255</f>
        <v>680</v>
      </c>
      <c r="I253" s="5">
        <f t="shared" si="132"/>
        <v>680</v>
      </c>
    </row>
    <row r="254" spans="1:11" s="7" customFormat="1" ht="32.25" customHeight="1" x14ac:dyDescent="0.25">
      <c r="A254" s="3" t="s">
        <v>468</v>
      </c>
      <c r="C254" s="4" t="s">
        <v>32</v>
      </c>
      <c r="D254" s="4" t="s">
        <v>40</v>
      </c>
      <c r="E254" s="36" t="s">
        <v>598</v>
      </c>
      <c r="F254" s="4" t="s">
        <v>58</v>
      </c>
      <c r="G254" s="5">
        <v>643.79999999999995</v>
      </c>
      <c r="H254" s="5">
        <v>680</v>
      </c>
      <c r="I254" s="5">
        <v>680</v>
      </c>
    </row>
    <row r="255" spans="1:11" s="7" customFormat="1" ht="21.75" customHeight="1" x14ac:dyDescent="0.25">
      <c r="A255" s="94" t="s">
        <v>60</v>
      </c>
      <c r="C255" s="4" t="s">
        <v>32</v>
      </c>
      <c r="D255" s="4" t="s">
        <v>40</v>
      </c>
      <c r="E255" s="36" t="s">
        <v>598</v>
      </c>
      <c r="F255" s="4" t="s">
        <v>59</v>
      </c>
      <c r="G255" s="5">
        <v>2247.1999999999998</v>
      </c>
      <c r="H255" s="5">
        <v>0</v>
      </c>
      <c r="I255" s="5">
        <v>0</v>
      </c>
    </row>
    <row r="256" spans="1:11" s="12" customFormat="1" ht="29.25" customHeight="1" x14ac:dyDescent="0.25">
      <c r="A256" s="8" t="s">
        <v>15</v>
      </c>
      <c r="B256" s="30"/>
      <c r="C256" s="9" t="s">
        <v>32</v>
      </c>
      <c r="D256" s="9">
        <v>12</v>
      </c>
      <c r="E256" s="65" t="s">
        <v>230</v>
      </c>
      <c r="F256" s="9" t="s">
        <v>29</v>
      </c>
      <c r="G256" s="10">
        <f>G257+G264</f>
        <v>2593</v>
      </c>
      <c r="H256" s="10">
        <f t="shared" ref="H256:I256" si="133">H257+H264</f>
        <v>1768</v>
      </c>
      <c r="I256" s="10">
        <f t="shared" si="133"/>
        <v>1829.2</v>
      </c>
      <c r="J256" s="11"/>
      <c r="K256" s="11"/>
    </row>
    <row r="257" spans="1:11" s="12" customFormat="1" ht="66.75" customHeight="1" x14ac:dyDescent="0.25">
      <c r="A257" s="1" t="s">
        <v>628</v>
      </c>
      <c r="B257" s="30"/>
      <c r="C257" s="4" t="s">
        <v>32</v>
      </c>
      <c r="D257" s="4">
        <v>12</v>
      </c>
      <c r="E257" s="34" t="s">
        <v>174</v>
      </c>
      <c r="F257" s="4" t="s">
        <v>29</v>
      </c>
      <c r="G257" s="10">
        <f>G258</f>
        <v>1868</v>
      </c>
      <c r="H257" s="10">
        <f t="shared" ref="H257:I258" si="134">H258</f>
        <v>1014</v>
      </c>
      <c r="I257" s="10">
        <f t="shared" si="134"/>
        <v>1045</v>
      </c>
      <c r="J257" s="11"/>
      <c r="K257" s="11"/>
    </row>
    <row r="258" spans="1:11" s="12" customFormat="1" ht="57.75" customHeight="1" x14ac:dyDescent="0.25">
      <c r="A258" s="1" t="s">
        <v>629</v>
      </c>
      <c r="B258" s="30"/>
      <c r="C258" s="4" t="s">
        <v>32</v>
      </c>
      <c r="D258" s="4">
        <v>12</v>
      </c>
      <c r="E258" s="34" t="s">
        <v>175</v>
      </c>
      <c r="F258" s="4" t="s">
        <v>29</v>
      </c>
      <c r="G258" s="10">
        <f>G259</f>
        <v>1868</v>
      </c>
      <c r="H258" s="10">
        <f t="shared" si="134"/>
        <v>1014</v>
      </c>
      <c r="I258" s="10">
        <f t="shared" si="134"/>
        <v>1045</v>
      </c>
      <c r="J258" s="11"/>
      <c r="K258" s="11"/>
    </row>
    <row r="259" spans="1:11" s="12" customFormat="1" ht="29.25" customHeight="1" x14ac:dyDescent="0.25">
      <c r="A259" s="22" t="s">
        <v>179</v>
      </c>
      <c r="B259" s="30"/>
      <c r="C259" s="4" t="s">
        <v>32</v>
      </c>
      <c r="D259" s="4">
        <v>12</v>
      </c>
      <c r="E259" s="35" t="s">
        <v>345</v>
      </c>
      <c r="F259" s="4" t="s">
        <v>29</v>
      </c>
      <c r="G259" s="5">
        <f>G260+G262</f>
        <v>1868</v>
      </c>
      <c r="H259" s="5">
        <f t="shared" ref="H259:I259" si="135">H260+H262</f>
        <v>1014</v>
      </c>
      <c r="I259" s="5">
        <f t="shared" si="135"/>
        <v>1045</v>
      </c>
      <c r="J259" s="11"/>
      <c r="K259" s="11"/>
    </row>
    <row r="260" spans="1:11" s="12" customFormat="1" ht="29.25" customHeight="1" x14ac:dyDescent="0.25">
      <c r="A260" s="15" t="s">
        <v>408</v>
      </c>
      <c r="B260" s="30"/>
      <c r="C260" s="4" t="s">
        <v>32</v>
      </c>
      <c r="D260" s="4">
        <v>12</v>
      </c>
      <c r="E260" s="36" t="s">
        <v>346</v>
      </c>
      <c r="F260" s="4" t="s">
        <v>29</v>
      </c>
      <c r="G260" s="5">
        <f>G261</f>
        <v>691</v>
      </c>
      <c r="H260" s="5">
        <f t="shared" ref="H260:I260" si="136">H261</f>
        <v>702</v>
      </c>
      <c r="I260" s="5">
        <f t="shared" si="136"/>
        <v>720</v>
      </c>
      <c r="J260" s="11"/>
      <c r="K260" s="11"/>
    </row>
    <row r="261" spans="1:11" s="12" customFormat="1" ht="29.25" customHeight="1" x14ac:dyDescent="0.25">
      <c r="A261" s="3" t="s">
        <v>468</v>
      </c>
      <c r="B261" s="30"/>
      <c r="C261" s="4" t="s">
        <v>32</v>
      </c>
      <c r="D261" s="4">
        <v>12</v>
      </c>
      <c r="E261" s="36" t="s">
        <v>346</v>
      </c>
      <c r="F261" s="4" t="s">
        <v>58</v>
      </c>
      <c r="G261" s="5">
        <v>691</v>
      </c>
      <c r="H261" s="5">
        <v>702</v>
      </c>
      <c r="I261" s="5">
        <v>720</v>
      </c>
      <c r="J261" s="11"/>
      <c r="K261" s="11"/>
    </row>
    <row r="262" spans="1:11" s="12" customFormat="1" ht="29.25" customHeight="1" x14ac:dyDescent="0.25">
      <c r="A262" s="3" t="s">
        <v>294</v>
      </c>
      <c r="B262" s="30"/>
      <c r="C262" s="4" t="s">
        <v>32</v>
      </c>
      <c r="D262" s="4">
        <v>12</v>
      </c>
      <c r="E262" s="36" t="s">
        <v>352</v>
      </c>
      <c r="F262" s="4" t="s">
        <v>29</v>
      </c>
      <c r="G262" s="24">
        <f>G263</f>
        <v>1177</v>
      </c>
      <c r="H262" s="24">
        <f t="shared" ref="H262:I262" si="137">H263</f>
        <v>312</v>
      </c>
      <c r="I262" s="24">
        <f t="shared" si="137"/>
        <v>325</v>
      </c>
      <c r="J262" s="11"/>
      <c r="K262" s="11"/>
    </row>
    <row r="263" spans="1:11" s="12" customFormat="1" ht="29.25" customHeight="1" x14ac:dyDescent="0.25">
      <c r="A263" s="3" t="s">
        <v>468</v>
      </c>
      <c r="B263" s="30"/>
      <c r="C263" s="4" t="s">
        <v>32</v>
      </c>
      <c r="D263" s="4">
        <v>12</v>
      </c>
      <c r="E263" s="36" t="s">
        <v>352</v>
      </c>
      <c r="F263" s="4" t="s">
        <v>58</v>
      </c>
      <c r="G263" s="24">
        <v>1177</v>
      </c>
      <c r="H263" s="24">
        <v>312</v>
      </c>
      <c r="I263" s="24">
        <v>325</v>
      </c>
      <c r="J263" s="11"/>
      <c r="K263" s="11"/>
    </row>
    <row r="264" spans="1:11" s="7" customFormat="1" ht="57.75" customHeight="1" x14ac:dyDescent="0.25">
      <c r="A264" s="1" t="s">
        <v>517</v>
      </c>
      <c r="C264" s="4" t="s">
        <v>32</v>
      </c>
      <c r="D264" s="4">
        <v>12</v>
      </c>
      <c r="E264" s="34" t="s">
        <v>191</v>
      </c>
      <c r="F264" s="4" t="s">
        <v>29</v>
      </c>
      <c r="G264" s="10">
        <f>G265</f>
        <v>725</v>
      </c>
      <c r="H264" s="10">
        <f t="shared" ref="H264:I264" si="138">H265</f>
        <v>754</v>
      </c>
      <c r="I264" s="10">
        <f t="shared" si="138"/>
        <v>784.2</v>
      </c>
    </row>
    <row r="265" spans="1:11" s="12" customFormat="1" ht="60" customHeight="1" x14ac:dyDescent="0.25">
      <c r="A265" s="1" t="s">
        <v>518</v>
      </c>
      <c r="C265" s="4" t="s">
        <v>32</v>
      </c>
      <c r="D265" s="4">
        <v>12</v>
      </c>
      <c r="E265" s="34" t="s">
        <v>192</v>
      </c>
      <c r="F265" s="9" t="s">
        <v>29</v>
      </c>
      <c r="G265" s="10">
        <f>G266+G271</f>
        <v>725</v>
      </c>
      <c r="H265" s="10">
        <f t="shared" ref="H265:I265" si="139">H266+H271</f>
        <v>754</v>
      </c>
      <c r="I265" s="10">
        <f t="shared" si="139"/>
        <v>784.2</v>
      </c>
    </row>
    <row r="266" spans="1:11" s="7" customFormat="1" ht="58.5" customHeight="1" x14ac:dyDescent="0.25">
      <c r="A266" s="22" t="s">
        <v>519</v>
      </c>
      <c r="C266" s="4" t="s">
        <v>32</v>
      </c>
      <c r="D266" s="4">
        <v>12</v>
      </c>
      <c r="E266" s="35" t="s">
        <v>422</v>
      </c>
      <c r="F266" s="4" t="s">
        <v>29</v>
      </c>
      <c r="G266" s="5">
        <f>G267+G269</f>
        <v>680</v>
      </c>
      <c r="H266" s="5">
        <f t="shared" ref="H266:I266" si="140">H267+H269</f>
        <v>708</v>
      </c>
      <c r="I266" s="5">
        <f t="shared" si="140"/>
        <v>737.2</v>
      </c>
    </row>
    <row r="267" spans="1:11" s="7" customFormat="1" ht="41.25" customHeight="1" x14ac:dyDescent="0.25">
      <c r="A267" s="2" t="s">
        <v>520</v>
      </c>
      <c r="C267" s="4" t="s">
        <v>32</v>
      </c>
      <c r="D267" s="4">
        <v>12</v>
      </c>
      <c r="E267" s="36" t="s">
        <v>423</v>
      </c>
      <c r="F267" s="4" t="s">
        <v>29</v>
      </c>
      <c r="G267" s="5">
        <f>G268</f>
        <v>50</v>
      </c>
      <c r="H267" s="5">
        <f t="shared" ref="H267:I267" si="141">H268</f>
        <v>68</v>
      </c>
      <c r="I267" s="5">
        <f t="shared" si="141"/>
        <v>87.2</v>
      </c>
    </row>
    <row r="268" spans="1:11" s="7" customFormat="1" ht="32.25" customHeight="1" x14ac:dyDescent="0.25">
      <c r="A268" s="3" t="s">
        <v>60</v>
      </c>
      <c r="C268" s="4" t="s">
        <v>32</v>
      </c>
      <c r="D268" s="4">
        <v>12</v>
      </c>
      <c r="E268" s="36" t="s">
        <v>423</v>
      </c>
      <c r="F268" s="4" t="s">
        <v>59</v>
      </c>
      <c r="G268" s="5">
        <v>50</v>
      </c>
      <c r="H268" s="5">
        <v>68</v>
      </c>
      <c r="I268" s="5">
        <v>87.2</v>
      </c>
    </row>
    <row r="269" spans="1:11" s="7" customFormat="1" ht="32.25" customHeight="1" x14ac:dyDescent="0.25">
      <c r="A269" s="2" t="s">
        <v>522</v>
      </c>
      <c r="C269" s="4" t="s">
        <v>32</v>
      </c>
      <c r="D269" s="4">
        <v>12</v>
      </c>
      <c r="E269" s="36" t="s">
        <v>521</v>
      </c>
      <c r="F269" s="4" t="s">
        <v>29</v>
      </c>
      <c r="G269" s="5">
        <f>G270</f>
        <v>630</v>
      </c>
      <c r="H269" s="5">
        <f>H270</f>
        <v>640</v>
      </c>
      <c r="I269" s="5">
        <f>I270</f>
        <v>650</v>
      </c>
    </row>
    <row r="270" spans="1:11" s="7" customFormat="1" ht="32.25" customHeight="1" x14ac:dyDescent="0.25">
      <c r="A270" s="3" t="s">
        <v>469</v>
      </c>
      <c r="C270" s="4" t="s">
        <v>32</v>
      </c>
      <c r="D270" s="4">
        <v>12</v>
      </c>
      <c r="E270" s="36" t="s">
        <v>521</v>
      </c>
      <c r="F270" s="4" t="s">
        <v>65</v>
      </c>
      <c r="G270" s="5">
        <v>630</v>
      </c>
      <c r="H270" s="5">
        <v>640</v>
      </c>
      <c r="I270" s="5">
        <v>650</v>
      </c>
    </row>
    <row r="271" spans="1:11" s="7" customFormat="1" ht="48.75" customHeight="1" x14ac:dyDescent="0.25">
      <c r="A271" s="22" t="s">
        <v>523</v>
      </c>
      <c r="C271" s="4" t="s">
        <v>32</v>
      </c>
      <c r="D271" s="4">
        <v>12</v>
      </c>
      <c r="E271" s="35" t="s">
        <v>342</v>
      </c>
      <c r="F271" s="4" t="s">
        <v>29</v>
      </c>
      <c r="G271" s="5">
        <f>G272</f>
        <v>45</v>
      </c>
      <c r="H271" s="5">
        <f t="shared" ref="H271:I272" si="142">H272</f>
        <v>46</v>
      </c>
      <c r="I271" s="5">
        <f t="shared" si="142"/>
        <v>47</v>
      </c>
    </row>
    <row r="272" spans="1:11" s="7" customFormat="1" ht="32.25" customHeight="1" x14ac:dyDescent="0.25">
      <c r="A272" s="2" t="s">
        <v>524</v>
      </c>
      <c r="C272" s="4" t="s">
        <v>32</v>
      </c>
      <c r="D272" s="4">
        <v>12</v>
      </c>
      <c r="E272" s="36" t="s">
        <v>343</v>
      </c>
      <c r="F272" s="4" t="s">
        <v>29</v>
      </c>
      <c r="G272" s="5">
        <f>G273</f>
        <v>45</v>
      </c>
      <c r="H272" s="5">
        <f t="shared" si="142"/>
        <v>46</v>
      </c>
      <c r="I272" s="5">
        <f t="shared" si="142"/>
        <v>47</v>
      </c>
    </row>
    <row r="273" spans="1:11" s="7" customFormat="1" ht="32.25" customHeight="1" x14ac:dyDescent="0.25">
      <c r="A273" s="3" t="s">
        <v>468</v>
      </c>
      <c r="C273" s="4" t="s">
        <v>32</v>
      </c>
      <c r="D273" s="4">
        <v>12</v>
      </c>
      <c r="E273" s="36" t="s">
        <v>343</v>
      </c>
      <c r="F273" s="4" t="s">
        <v>58</v>
      </c>
      <c r="G273" s="5">
        <v>45</v>
      </c>
      <c r="H273" s="5">
        <v>46</v>
      </c>
      <c r="I273" s="5">
        <v>47</v>
      </c>
    </row>
    <row r="274" spans="1:11" s="7" customFormat="1" ht="31.5" customHeight="1" x14ac:dyDescent="0.25">
      <c r="A274" s="30" t="s">
        <v>16</v>
      </c>
      <c r="B274" s="28"/>
      <c r="C274" s="9" t="s">
        <v>41</v>
      </c>
      <c r="D274" s="9" t="s">
        <v>28</v>
      </c>
      <c r="E274" s="65" t="s">
        <v>230</v>
      </c>
      <c r="F274" s="9" t="s">
        <v>29</v>
      </c>
      <c r="G274" s="16">
        <f>G275+G297+G334+G423</f>
        <v>60703.600000000006</v>
      </c>
      <c r="H274" s="16">
        <f>H275+H297+H334+H423</f>
        <v>84304.1</v>
      </c>
      <c r="I274" s="16">
        <f>I275+I297+I334+I423</f>
        <v>36262.800000000003</v>
      </c>
      <c r="J274" s="6"/>
      <c r="K274" s="6"/>
    </row>
    <row r="275" spans="1:11" s="7" customFormat="1" ht="31.5" customHeight="1" x14ac:dyDescent="0.25">
      <c r="A275" s="8" t="s">
        <v>17</v>
      </c>
      <c r="B275" s="28"/>
      <c r="C275" s="9" t="s">
        <v>41</v>
      </c>
      <c r="D275" s="9" t="s">
        <v>27</v>
      </c>
      <c r="E275" s="65" t="s">
        <v>230</v>
      </c>
      <c r="F275" s="9" t="s">
        <v>29</v>
      </c>
      <c r="G275" s="17">
        <f>G276+G285</f>
        <v>3301.8</v>
      </c>
      <c r="H275" s="17">
        <f>H276+H285</f>
        <v>2923.9</v>
      </c>
      <c r="I275" s="17">
        <f>I276+I285</f>
        <v>2927.8</v>
      </c>
      <c r="J275" s="6"/>
      <c r="K275" s="6"/>
    </row>
    <row r="276" spans="1:11" s="7" customFormat="1" ht="78" customHeight="1" x14ac:dyDescent="0.25">
      <c r="A276" s="1" t="s">
        <v>576</v>
      </c>
      <c r="B276" s="28"/>
      <c r="C276" s="9" t="s">
        <v>41</v>
      </c>
      <c r="D276" s="9" t="s">
        <v>27</v>
      </c>
      <c r="E276" s="34" t="s">
        <v>155</v>
      </c>
      <c r="F276" s="4" t="s">
        <v>29</v>
      </c>
      <c r="G276" s="5">
        <f>G277+G281</f>
        <v>1015.8</v>
      </c>
      <c r="H276" s="5">
        <f t="shared" ref="H276:I276" si="143">H277+H281</f>
        <v>515.9</v>
      </c>
      <c r="I276" s="5">
        <f t="shared" si="143"/>
        <v>424.8</v>
      </c>
    </row>
    <row r="277" spans="1:11" s="7" customFormat="1" ht="85.5" customHeight="1" x14ac:dyDescent="0.25">
      <c r="A277" s="1" t="s">
        <v>577</v>
      </c>
      <c r="B277" s="28"/>
      <c r="C277" s="9" t="s">
        <v>41</v>
      </c>
      <c r="D277" s="9" t="s">
        <v>27</v>
      </c>
      <c r="E277" s="34" t="s">
        <v>156</v>
      </c>
      <c r="F277" s="4" t="s">
        <v>29</v>
      </c>
      <c r="G277" s="5">
        <f>G278</f>
        <v>500</v>
      </c>
      <c r="H277" s="5">
        <f t="shared" ref="H277:I279" si="144">H278</f>
        <v>0</v>
      </c>
      <c r="I277" s="5">
        <f t="shared" si="144"/>
        <v>0</v>
      </c>
    </row>
    <row r="278" spans="1:11" s="7" customFormat="1" ht="25.5" customHeight="1" x14ac:dyDescent="0.25">
      <c r="A278" s="60" t="s">
        <v>324</v>
      </c>
      <c r="B278" s="28"/>
      <c r="C278" s="4" t="s">
        <v>41</v>
      </c>
      <c r="D278" s="4" t="s">
        <v>27</v>
      </c>
      <c r="E278" s="35" t="s">
        <v>326</v>
      </c>
      <c r="F278" s="4" t="s">
        <v>29</v>
      </c>
      <c r="G278" s="5">
        <f>G279</f>
        <v>500</v>
      </c>
      <c r="H278" s="5">
        <f t="shared" si="144"/>
        <v>0</v>
      </c>
      <c r="I278" s="5">
        <f t="shared" si="144"/>
        <v>0</v>
      </c>
    </row>
    <row r="279" spans="1:11" s="7" customFormat="1" ht="31.5" customHeight="1" x14ac:dyDescent="0.25">
      <c r="A279" s="2" t="s">
        <v>325</v>
      </c>
      <c r="B279" s="28"/>
      <c r="C279" s="4" t="s">
        <v>41</v>
      </c>
      <c r="D279" s="4" t="s">
        <v>27</v>
      </c>
      <c r="E279" s="36" t="s">
        <v>327</v>
      </c>
      <c r="F279" s="4" t="s">
        <v>29</v>
      </c>
      <c r="G279" s="5">
        <f>G280</f>
        <v>500</v>
      </c>
      <c r="H279" s="5">
        <f t="shared" si="144"/>
        <v>0</v>
      </c>
      <c r="I279" s="5">
        <f t="shared" si="144"/>
        <v>0</v>
      </c>
    </row>
    <row r="280" spans="1:11" s="7" customFormat="1" ht="31.5" customHeight="1" x14ac:dyDescent="0.25">
      <c r="A280" s="3" t="s">
        <v>468</v>
      </c>
      <c r="B280" s="28"/>
      <c r="C280" s="4" t="s">
        <v>41</v>
      </c>
      <c r="D280" s="4" t="s">
        <v>27</v>
      </c>
      <c r="E280" s="36" t="s">
        <v>327</v>
      </c>
      <c r="F280" s="4" t="s">
        <v>58</v>
      </c>
      <c r="G280" s="5">
        <v>500</v>
      </c>
      <c r="H280" s="5">
        <v>0</v>
      </c>
      <c r="I280" s="5">
        <v>0</v>
      </c>
    </row>
    <row r="281" spans="1:11" s="7" customFormat="1" ht="30.75" customHeight="1" x14ac:dyDescent="0.25">
      <c r="A281" s="8" t="s">
        <v>588</v>
      </c>
      <c r="B281" s="28"/>
      <c r="C281" s="4" t="s">
        <v>41</v>
      </c>
      <c r="D281" s="4" t="s">
        <v>27</v>
      </c>
      <c r="E281" s="34" t="s">
        <v>280</v>
      </c>
      <c r="F281" s="4" t="s">
        <v>29</v>
      </c>
      <c r="G281" s="5">
        <f>G282</f>
        <v>515.79999999999995</v>
      </c>
      <c r="H281" s="5">
        <f t="shared" ref="H281:I283" si="145">H282</f>
        <v>515.9</v>
      </c>
      <c r="I281" s="5">
        <f t="shared" si="145"/>
        <v>424.8</v>
      </c>
    </row>
    <row r="282" spans="1:11" s="7" customFormat="1" ht="30.75" customHeight="1" x14ac:dyDescent="0.25">
      <c r="A282" s="31" t="s">
        <v>304</v>
      </c>
      <c r="B282" s="28"/>
      <c r="C282" s="4" t="s">
        <v>41</v>
      </c>
      <c r="D282" s="4" t="s">
        <v>27</v>
      </c>
      <c r="E282" s="35" t="s">
        <v>296</v>
      </c>
      <c r="F282" s="4" t="s">
        <v>29</v>
      </c>
      <c r="G282" s="5">
        <f>G283</f>
        <v>515.79999999999995</v>
      </c>
      <c r="H282" s="5">
        <f t="shared" si="145"/>
        <v>515.9</v>
      </c>
      <c r="I282" s="5">
        <f t="shared" si="145"/>
        <v>424.8</v>
      </c>
    </row>
    <row r="283" spans="1:11" s="7" customFormat="1" ht="30.75" customHeight="1" x14ac:dyDescent="0.25">
      <c r="A283" s="3" t="s">
        <v>334</v>
      </c>
      <c r="B283" s="28"/>
      <c r="C283" s="4" t="s">
        <v>41</v>
      </c>
      <c r="D283" s="4" t="s">
        <v>27</v>
      </c>
      <c r="E283" s="36" t="s">
        <v>336</v>
      </c>
      <c r="F283" s="4" t="s">
        <v>29</v>
      </c>
      <c r="G283" s="5">
        <f>G284</f>
        <v>515.79999999999995</v>
      </c>
      <c r="H283" s="5">
        <f t="shared" si="145"/>
        <v>515.9</v>
      </c>
      <c r="I283" s="5">
        <f t="shared" si="145"/>
        <v>424.8</v>
      </c>
    </row>
    <row r="284" spans="1:11" s="7" customFormat="1" ht="30.75" customHeight="1" x14ac:dyDescent="0.25">
      <c r="A284" s="15" t="s">
        <v>541</v>
      </c>
      <c r="B284" s="28"/>
      <c r="C284" s="4" t="s">
        <v>41</v>
      </c>
      <c r="D284" s="4" t="s">
        <v>27</v>
      </c>
      <c r="E284" s="36" t="s">
        <v>336</v>
      </c>
      <c r="F284" s="4" t="s">
        <v>64</v>
      </c>
      <c r="G284" s="5">
        <v>515.79999999999995</v>
      </c>
      <c r="H284" s="5">
        <v>515.9</v>
      </c>
      <c r="I284" s="5">
        <v>424.8</v>
      </c>
    </row>
    <row r="285" spans="1:11" s="7" customFormat="1" ht="71.25" customHeight="1" x14ac:dyDescent="0.25">
      <c r="A285" s="1" t="s">
        <v>628</v>
      </c>
      <c r="B285" s="28"/>
      <c r="C285" s="4" t="s">
        <v>41</v>
      </c>
      <c r="D285" s="4" t="s">
        <v>27</v>
      </c>
      <c r="E285" s="34" t="s">
        <v>174</v>
      </c>
      <c r="F285" s="4" t="s">
        <v>29</v>
      </c>
      <c r="G285" s="10">
        <f>G286</f>
        <v>2286</v>
      </c>
      <c r="H285" s="10">
        <f t="shared" ref="H285:I285" si="146">H286</f>
        <v>2408</v>
      </c>
      <c r="I285" s="10">
        <f t="shared" si="146"/>
        <v>2503</v>
      </c>
    </row>
    <row r="286" spans="1:11" s="7" customFormat="1" ht="54" customHeight="1" x14ac:dyDescent="0.25">
      <c r="A286" s="1" t="s">
        <v>629</v>
      </c>
      <c r="B286" s="28"/>
      <c r="C286" s="4" t="s">
        <v>41</v>
      </c>
      <c r="D286" s="4" t="s">
        <v>27</v>
      </c>
      <c r="E286" s="34" t="s">
        <v>175</v>
      </c>
      <c r="F286" s="4" t="s">
        <v>29</v>
      </c>
      <c r="G286" s="10">
        <f>G290+G287</f>
        <v>2286</v>
      </c>
      <c r="H286" s="10">
        <f t="shared" ref="H286:I286" si="147">H290+H287</f>
        <v>2408</v>
      </c>
      <c r="I286" s="10">
        <f t="shared" si="147"/>
        <v>2503</v>
      </c>
    </row>
    <row r="287" spans="1:11" s="7" customFormat="1" ht="62.25" customHeight="1" x14ac:dyDescent="0.25">
      <c r="A287" s="22" t="s">
        <v>344</v>
      </c>
      <c r="B287" s="28"/>
      <c r="C287" s="4" t="s">
        <v>41</v>
      </c>
      <c r="D287" s="4" t="s">
        <v>27</v>
      </c>
      <c r="E287" s="59" t="s">
        <v>176</v>
      </c>
      <c r="F287" s="4" t="s">
        <v>29</v>
      </c>
      <c r="G287" s="5">
        <f>G288</f>
        <v>80</v>
      </c>
      <c r="H287" s="5">
        <f t="shared" ref="H287:I288" si="148">H288</f>
        <v>114</v>
      </c>
      <c r="I287" s="5">
        <f t="shared" si="148"/>
        <v>119</v>
      </c>
    </row>
    <row r="288" spans="1:11" s="7" customFormat="1" ht="30" customHeight="1" x14ac:dyDescent="0.25">
      <c r="A288" s="3" t="s">
        <v>427</v>
      </c>
      <c r="B288" s="28"/>
      <c r="C288" s="4" t="s">
        <v>41</v>
      </c>
      <c r="D288" s="4" t="s">
        <v>27</v>
      </c>
      <c r="E288" s="36" t="s">
        <v>428</v>
      </c>
      <c r="F288" s="4" t="s">
        <v>29</v>
      </c>
      <c r="G288" s="5">
        <f>G289</f>
        <v>80</v>
      </c>
      <c r="H288" s="5">
        <f t="shared" si="148"/>
        <v>114</v>
      </c>
      <c r="I288" s="5">
        <f t="shared" si="148"/>
        <v>119</v>
      </c>
    </row>
    <row r="289" spans="1:13" s="7" customFormat="1" ht="30" customHeight="1" x14ac:dyDescent="0.25">
      <c r="A289" s="3" t="s">
        <v>468</v>
      </c>
      <c r="B289" s="28"/>
      <c r="C289" s="4" t="s">
        <v>41</v>
      </c>
      <c r="D289" s="4" t="s">
        <v>27</v>
      </c>
      <c r="E289" s="36" t="s">
        <v>428</v>
      </c>
      <c r="F289" s="4" t="s">
        <v>58</v>
      </c>
      <c r="G289" s="5">
        <v>80</v>
      </c>
      <c r="H289" s="5">
        <v>114</v>
      </c>
      <c r="I289" s="5">
        <v>119</v>
      </c>
    </row>
    <row r="290" spans="1:13" s="7" customFormat="1" ht="48" customHeight="1" x14ac:dyDescent="0.25">
      <c r="A290" s="22" t="s">
        <v>179</v>
      </c>
      <c r="B290" s="28"/>
      <c r="C290" s="4" t="s">
        <v>41</v>
      </c>
      <c r="D290" s="4" t="s">
        <v>27</v>
      </c>
      <c r="E290" s="35" t="s">
        <v>345</v>
      </c>
      <c r="F290" s="4" t="s">
        <v>29</v>
      </c>
      <c r="G290" s="5">
        <f>G291+G293+G295</f>
        <v>2206</v>
      </c>
      <c r="H290" s="5">
        <f t="shared" ref="H290:I290" si="149">H291+H293+H295</f>
        <v>2294</v>
      </c>
      <c r="I290" s="5">
        <f t="shared" si="149"/>
        <v>2384</v>
      </c>
    </row>
    <row r="291" spans="1:13" s="7" customFormat="1" ht="44.25" customHeight="1" x14ac:dyDescent="0.25">
      <c r="A291" s="2" t="s">
        <v>362</v>
      </c>
      <c r="B291" s="28"/>
      <c r="C291" s="4" t="s">
        <v>41</v>
      </c>
      <c r="D291" s="4" t="s">
        <v>27</v>
      </c>
      <c r="E291" s="36" t="s">
        <v>361</v>
      </c>
      <c r="F291" s="4" t="s">
        <v>29</v>
      </c>
      <c r="G291" s="5">
        <f>G292</f>
        <v>1170</v>
      </c>
      <c r="H291" s="5">
        <f t="shared" ref="H291:I291" si="150">H292</f>
        <v>1217</v>
      </c>
      <c r="I291" s="5">
        <f t="shared" si="150"/>
        <v>1266</v>
      </c>
    </row>
    <row r="292" spans="1:13" s="7" customFormat="1" ht="47.25" customHeight="1" x14ac:dyDescent="0.25">
      <c r="A292" s="3" t="s">
        <v>468</v>
      </c>
      <c r="B292" s="28"/>
      <c r="C292" s="4" t="s">
        <v>41</v>
      </c>
      <c r="D292" s="4" t="s">
        <v>27</v>
      </c>
      <c r="E292" s="36" t="s">
        <v>361</v>
      </c>
      <c r="F292" s="4" t="s">
        <v>58</v>
      </c>
      <c r="G292" s="5">
        <v>1170</v>
      </c>
      <c r="H292" s="5">
        <v>1217</v>
      </c>
      <c r="I292" s="5">
        <v>1266</v>
      </c>
    </row>
    <row r="293" spans="1:13" s="7" customFormat="1" ht="30.75" customHeight="1" x14ac:dyDescent="0.25">
      <c r="A293" s="64" t="s">
        <v>364</v>
      </c>
      <c r="B293" s="28"/>
      <c r="C293" s="4" t="s">
        <v>41</v>
      </c>
      <c r="D293" s="4" t="s">
        <v>27</v>
      </c>
      <c r="E293" s="36" t="s">
        <v>363</v>
      </c>
      <c r="F293" s="4" t="s">
        <v>29</v>
      </c>
      <c r="G293" s="5">
        <f>G294</f>
        <v>82</v>
      </c>
      <c r="H293" s="5">
        <f t="shared" ref="H293:I293" si="151">H294</f>
        <v>85</v>
      </c>
      <c r="I293" s="5">
        <f t="shared" si="151"/>
        <v>87</v>
      </c>
    </row>
    <row r="294" spans="1:13" s="7" customFormat="1" ht="30.75" customHeight="1" x14ac:dyDescent="0.25">
      <c r="A294" s="3" t="s">
        <v>468</v>
      </c>
      <c r="B294" s="28"/>
      <c r="C294" s="4" t="s">
        <v>41</v>
      </c>
      <c r="D294" s="4" t="s">
        <v>27</v>
      </c>
      <c r="E294" s="36" t="s">
        <v>363</v>
      </c>
      <c r="F294" s="4" t="s">
        <v>58</v>
      </c>
      <c r="G294" s="5">
        <v>82</v>
      </c>
      <c r="H294" s="5">
        <v>85</v>
      </c>
      <c r="I294" s="5">
        <v>87</v>
      </c>
    </row>
    <row r="295" spans="1:13" s="7" customFormat="1" ht="21" customHeight="1" x14ac:dyDescent="0.25">
      <c r="A295" s="25" t="s">
        <v>82</v>
      </c>
      <c r="B295" s="28"/>
      <c r="C295" s="4" t="s">
        <v>41</v>
      </c>
      <c r="D295" s="4" t="s">
        <v>27</v>
      </c>
      <c r="E295" s="36" t="s">
        <v>350</v>
      </c>
      <c r="F295" s="4" t="s">
        <v>29</v>
      </c>
      <c r="G295" s="5">
        <f>G296</f>
        <v>954</v>
      </c>
      <c r="H295" s="5">
        <f t="shared" ref="H295:I295" si="152">H296</f>
        <v>992</v>
      </c>
      <c r="I295" s="5">
        <f t="shared" si="152"/>
        <v>1031</v>
      </c>
    </row>
    <row r="296" spans="1:13" s="7" customFormat="1" ht="30.75" customHeight="1" x14ac:dyDescent="0.25">
      <c r="A296" s="3" t="s">
        <v>60</v>
      </c>
      <c r="B296" s="28"/>
      <c r="C296" s="4" t="s">
        <v>41</v>
      </c>
      <c r="D296" s="4" t="s">
        <v>27</v>
      </c>
      <c r="E296" s="36" t="s">
        <v>350</v>
      </c>
      <c r="F296" s="4" t="s">
        <v>59</v>
      </c>
      <c r="G296" s="5">
        <v>954</v>
      </c>
      <c r="H296" s="5">
        <v>992</v>
      </c>
      <c r="I296" s="5">
        <v>1031</v>
      </c>
    </row>
    <row r="297" spans="1:13" s="7" customFormat="1" ht="20.25" customHeight="1" x14ac:dyDescent="0.25">
      <c r="A297" s="8" t="s">
        <v>56</v>
      </c>
      <c r="B297" s="28"/>
      <c r="C297" s="9" t="s">
        <v>41</v>
      </c>
      <c r="D297" s="9" t="s">
        <v>30</v>
      </c>
      <c r="E297" s="65" t="s">
        <v>230</v>
      </c>
      <c r="F297" s="9" t="s">
        <v>29</v>
      </c>
      <c r="G297" s="10">
        <f>G298+G311+G303+G319</f>
        <v>10029.5</v>
      </c>
      <c r="H297" s="10">
        <f>H298+H311+H303+H319</f>
        <v>45523.8</v>
      </c>
      <c r="I297" s="10">
        <f>I298+I311+I303+I319</f>
        <v>2979</v>
      </c>
      <c r="J297" s="6"/>
      <c r="K297" s="6"/>
    </row>
    <row r="298" spans="1:13" s="7" customFormat="1" ht="67.5" customHeight="1" x14ac:dyDescent="0.25">
      <c r="A298" s="1" t="s">
        <v>576</v>
      </c>
      <c r="B298" s="28"/>
      <c r="C298" s="4" t="s">
        <v>41</v>
      </c>
      <c r="D298" s="4" t="s">
        <v>30</v>
      </c>
      <c r="E298" s="34" t="s">
        <v>155</v>
      </c>
      <c r="F298" s="4" t="s">
        <v>29</v>
      </c>
      <c r="G298" s="5">
        <f>G299</f>
        <v>4320</v>
      </c>
      <c r="H298" s="5">
        <f t="shared" ref="H298:I298" si="153">H299</f>
        <v>0</v>
      </c>
      <c r="I298" s="5">
        <f t="shared" si="153"/>
        <v>0</v>
      </c>
      <c r="J298" s="6"/>
      <c r="K298" s="6"/>
    </row>
    <row r="299" spans="1:13" s="7" customFormat="1" ht="117" customHeight="1" x14ac:dyDescent="0.25">
      <c r="A299" s="40" t="s">
        <v>584</v>
      </c>
      <c r="B299" s="28"/>
      <c r="C299" s="4" t="s">
        <v>41</v>
      </c>
      <c r="D299" s="4" t="s">
        <v>30</v>
      </c>
      <c r="E299" s="34" t="s">
        <v>159</v>
      </c>
      <c r="F299" s="9" t="s">
        <v>29</v>
      </c>
      <c r="G299" s="10">
        <f>G300</f>
        <v>4320</v>
      </c>
      <c r="H299" s="10">
        <f t="shared" ref="H299:I301" si="154">H300</f>
        <v>0</v>
      </c>
      <c r="I299" s="10">
        <f t="shared" si="154"/>
        <v>0</v>
      </c>
      <c r="J299" s="6"/>
      <c r="K299" s="6"/>
    </row>
    <row r="300" spans="1:13" s="7" customFormat="1" ht="62.25" customHeight="1" x14ac:dyDescent="0.25">
      <c r="A300" s="31" t="s">
        <v>585</v>
      </c>
      <c r="B300" s="28"/>
      <c r="C300" s="4" t="s">
        <v>41</v>
      </c>
      <c r="D300" s="4" t="s">
        <v>30</v>
      </c>
      <c r="E300" s="35" t="s">
        <v>160</v>
      </c>
      <c r="F300" s="4" t="s">
        <v>29</v>
      </c>
      <c r="G300" s="5">
        <f>G301</f>
        <v>4320</v>
      </c>
      <c r="H300" s="5">
        <f t="shared" si="154"/>
        <v>0</v>
      </c>
      <c r="I300" s="5">
        <f t="shared" si="154"/>
        <v>0</v>
      </c>
      <c r="J300" s="6"/>
      <c r="K300" s="6"/>
    </row>
    <row r="301" spans="1:13" s="7" customFormat="1" ht="30.75" customHeight="1" x14ac:dyDescent="0.25">
      <c r="A301" s="2" t="s">
        <v>104</v>
      </c>
      <c r="B301" s="28"/>
      <c r="C301" s="4" t="s">
        <v>41</v>
      </c>
      <c r="D301" s="4" t="s">
        <v>30</v>
      </c>
      <c r="E301" s="36" t="s">
        <v>161</v>
      </c>
      <c r="F301" s="4" t="s">
        <v>29</v>
      </c>
      <c r="G301" s="5">
        <f>G302</f>
        <v>4320</v>
      </c>
      <c r="H301" s="5">
        <f t="shared" si="154"/>
        <v>0</v>
      </c>
      <c r="I301" s="5">
        <f t="shared" si="154"/>
        <v>0</v>
      </c>
      <c r="J301" s="6"/>
      <c r="K301" s="6"/>
    </row>
    <row r="302" spans="1:13" s="7" customFormat="1" ht="58.5" customHeight="1" x14ac:dyDescent="0.25">
      <c r="A302" s="15" t="s">
        <v>541</v>
      </c>
      <c r="B302" s="28"/>
      <c r="C302" s="4" t="s">
        <v>41</v>
      </c>
      <c r="D302" s="4" t="s">
        <v>30</v>
      </c>
      <c r="E302" s="36" t="s">
        <v>161</v>
      </c>
      <c r="F302" s="4" t="s">
        <v>64</v>
      </c>
      <c r="G302" s="5">
        <v>4320</v>
      </c>
      <c r="H302" s="5">
        <v>0</v>
      </c>
      <c r="I302" s="5">
        <v>0</v>
      </c>
      <c r="J302" s="6"/>
      <c r="K302" s="6"/>
    </row>
    <row r="303" spans="1:13" s="7" customFormat="1" ht="51" customHeight="1" x14ac:dyDescent="0.25">
      <c r="A303" s="1" t="s">
        <v>525</v>
      </c>
      <c r="B303" s="28"/>
      <c r="C303" s="4" t="s">
        <v>41</v>
      </c>
      <c r="D303" s="4" t="s">
        <v>30</v>
      </c>
      <c r="E303" s="61" t="s">
        <v>162</v>
      </c>
      <c r="F303" s="4" t="s">
        <v>29</v>
      </c>
      <c r="G303" s="10">
        <f>G304</f>
        <v>911.5</v>
      </c>
      <c r="H303" s="10">
        <f t="shared" ref="H303:I303" si="155">H304</f>
        <v>42658.8</v>
      </c>
      <c r="I303" s="10">
        <f t="shared" si="155"/>
        <v>0</v>
      </c>
      <c r="J303" s="6"/>
      <c r="K303" s="76"/>
      <c r="L303" s="76"/>
      <c r="M303" s="76"/>
    </row>
    <row r="304" spans="1:13" s="12" customFormat="1" ht="52.5" customHeight="1" x14ac:dyDescent="0.25">
      <c r="A304" s="1" t="s">
        <v>526</v>
      </c>
      <c r="B304" s="30"/>
      <c r="C304" s="4" t="s">
        <v>41</v>
      </c>
      <c r="D304" s="4" t="s">
        <v>30</v>
      </c>
      <c r="E304" s="61" t="s">
        <v>163</v>
      </c>
      <c r="F304" s="4" t="s">
        <v>29</v>
      </c>
      <c r="G304" s="10">
        <f>G305+G308</f>
        <v>911.5</v>
      </c>
      <c r="H304" s="10">
        <f>H305+H308</f>
        <v>42658.8</v>
      </c>
      <c r="I304" s="10">
        <f>I305+I308</f>
        <v>0</v>
      </c>
    </row>
    <row r="305" spans="1:11" s="7" customFormat="1" ht="47.25" customHeight="1" x14ac:dyDescent="0.25">
      <c r="A305" s="22" t="s">
        <v>527</v>
      </c>
      <c r="C305" s="4" t="s">
        <v>41</v>
      </c>
      <c r="D305" s="4" t="s">
        <v>30</v>
      </c>
      <c r="E305" s="35" t="s">
        <v>164</v>
      </c>
      <c r="F305" s="4" t="s">
        <v>29</v>
      </c>
      <c r="G305" s="5">
        <f>G306</f>
        <v>911.5</v>
      </c>
      <c r="H305" s="5">
        <f t="shared" ref="H305:I305" si="156">H306</f>
        <v>0</v>
      </c>
      <c r="I305" s="5">
        <f t="shared" si="156"/>
        <v>0</v>
      </c>
    </row>
    <row r="306" spans="1:11" s="7" customFormat="1" ht="32.25" customHeight="1" x14ac:dyDescent="0.25">
      <c r="A306" s="2" t="s">
        <v>540</v>
      </c>
      <c r="C306" s="4" t="s">
        <v>41</v>
      </c>
      <c r="D306" s="4" t="s">
        <v>30</v>
      </c>
      <c r="E306" s="36" t="s">
        <v>539</v>
      </c>
      <c r="F306" s="4" t="s">
        <v>29</v>
      </c>
      <c r="G306" s="5">
        <f>G307</f>
        <v>911.5</v>
      </c>
      <c r="H306" s="5">
        <f t="shared" ref="H306:I306" si="157">H307</f>
        <v>0</v>
      </c>
      <c r="I306" s="5">
        <f t="shared" si="157"/>
        <v>0</v>
      </c>
    </row>
    <row r="307" spans="1:11" s="7" customFormat="1" ht="42.75" customHeight="1" x14ac:dyDescent="0.25">
      <c r="A307" s="93" t="s">
        <v>541</v>
      </c>
      <c r="C307" s="4" t="s">
        <v>41</v>
      </c>
      <c r="D307" s="4" t="s">
        <v>30</v>
      </c>
      <c r="E307" s="36" t="s">
        <v>539</v>
      </c>
      <c r="F307" s="4" t="s">
        <v>64</v>
      </c>
      <c r="G307" s="5">
        <v>911.5</v>
      </c>
      <c r="H307" s="5">
        <v>0</v>
      </c>
      <c r="I307" s="5">
        <v>0</v>
      </c>
    </row>
    <row r="308" spans="1:11" s="7" customFormat="1" ht="48.75" customHeight="1" x14ac:dyDescent="0.25">
      <c r="A308" s="22" t="s">
        <v>543</v>
      </c>
      <c r="C308" s="4" t="s">
        <v>41</v>
      </c>
      <c r="D308" s="4" t="s">
        <v>30</v>
      </c>
      <c r="E308" s="35" t="s">
        <v>542</v>
      </c>
      <c r="F308" s="4" t="s">
        <v>29</v>
      </c>
      <c r="G308" s="5">
        <f>G309</f>
        <v>0</v>
      </c>
      <c r="H308" s="5">
        <f t="shared" ref="H308:I308" si="158">H309</f>
        <v>42658.8</v>
      </c>
      <c r="I308" s="5">
        <f t="shared" si="158"/>
        <v>0</v>
      </c>
    </row>
    <row r="309" spans="1:11" s="7" customFormat="1" ht="30.75" customHeight="1" x14ac:dyDescent="0.25">
      <c r="A309" s="2" t="s">
        <v>425</v>
      </c>
      <c r="C309" s="4" t="s">
        <v>41</v>
      </c>
      <c r="D309" s="4" t="s">
        <v>30</v>
      </c>
      <c r="E309" s="36" t="s">
        <v>552</v>
      </c>
      <c r="F309" s="4" t="s">
        <v>29</v>
      </c>
      <c r="G309" s="5">
        <f>G310</f>
        <v>0</v>
      </c>
      <c r="H309" s="5">
        <f t="shared" ref="H309:I309" si="159">H310</f>
        <v>42658.8</v>
      </c>
      <c r="I309" s="5">
        <f t="shared" si="159"/>
        <v>0</v>
      </c>
    </row>
    <row r="310" spans="1:11" s="7" customFormat="1" ht="30.75" customHeight="1" x14ac:dyDescent="0.25">
      <c r="A310" s="3" t="s">
        <v>468</v>
      </c>
      <c r="C310" s="4" t="s">
        <v>41</v>
      </c>
      <c r="D310" s="4" t="s">
        <v>30</v>
      </c>
      <c r="E310" s="36" t="s">
        <v>552</v>
      </c>
      <c r="F310" s="4" t="s">
        <v>58</v>
      </c>
      <c r="G310" s="5">
        <v>0</v>
      </c>
      <c r="H310" s="5">
        <v>42658.8</v>
      </c>
      <c r="I310" s="5">
        <v>0</v>
      </c>
    </row>
    <row r="311" spans="1:11" s="7" customFormat="1" ht="67.5" customHeight="1" x14ac:dyDescent="0.25">
      <c r="A311" s="1" t="s">
        <v>628</v>
      </c>
      <c r="B311" s="28"/>
      <c r="C311" s="4" t="s">
        <v>41</v>
      </c>
      <c r="D311" s="4" t="s">
        <v>30</v>
      </c>
      <c r="E311" s="34" t="s">
        <v>174</v>
      </c>
      <c r="F311" s="4" t="s">
        <v>29</v>
      </c>
      <c r="G311" s="10">
        <f>G312</f>
        <v>1855</v>
      </c>
      <c r="H311" s="10">
        <f t="shared" ref="H311:I313" si="160">H312</f>
        <v>2865</v>
      </c>
      <c r="I311" s="10">
        <f t="shared" si="160"/>
        <v>2979</v>
      </c>
      <c r="J311" s="6"/>
      <c r="K311" s="6"/>
    </row>
    <row r="312" spans="1:11" s="7" customFormat="1" ht="66" customHeight="1" x14ac:dyDescent="0.25">
      <c r="A312" s="1" t="s">
        <v>629</v>
      </c>
      <c r="B312" s="28"/>
      <c r="C312" s="4" t="s">
        <v>41</v>
      </c>
      <c r="D312" s="4" t="s">
        <v>30</v>
      </c>
      <c r="E312" s="34" t="s">
        <v>175</v>
      </c>
      <c r="F312" s="4" t="s">
        <v>29</v>
      </c>
      <c r="G312" s="10">
        <f>G313+G316</f>
        <v>1855</v>
      </c>
      <c r="H312" s="10">
        <f t="shared" ref="H312:I312" si="161">H313+H316</f>
        <v>2865</v>
      </c>
      <c r="I312" s="10">
        <f t="shared" si="161"/>
        <v>2979</v>
      </c>
      <c r="J312" s="6"/>
      <c r="K312" s="6"/>
    </row>
    <row r="313" spans="1:11" s="7" customFormat="1" ht="38.25" customHeight="1" x14ac:dyDescent="0.25">
      <c r="A313" s="22" t="s">
        <v>179</v>
      </c>
      <c r="B313" s="28"/>
      <c r="C313" s="4" t="s">
        <v>41</v>
      </c>
      <c r="D313" s="4" t="s">
        <v>30</v>
      </c>
      <c r="E313" s="35" t="s">
        <v>345</v>
      </c>
      <c r="F313" s="4" t="s">
        <v>29</v>
      </c>
      <c r="G313" s="5">
        <f>G314</f>
        <v>955</v>
      </c>
      <c r="H313" s="5">
        <f t="shared" si="160"/>
        <v>1617</v>
      </c>
      <c r="I313" s="5">
        <f t="shared" si="160"/>
        <v>1682</v>
      </c>
      <c r="J313" s="6"/>
      <c r="K313" s="6"/>
    </row>
    <row r="314" spans="1:11" s="7" customFormat="1" ht="39" customHeight="1" x14ac:dyDescent="0.25">
      <c r="A314" s="2" t="s">
        <v>360</v>
      </c>
      <c r="B314" s="28"/>
      <c r="C314" s="4" t="s">
        <v>41</v>
      </c>
      <c r="D314" s="4" t="s">
        <v>30</v>
      </c>
      <c r="E314" s="36" t="s">
        <v>349</v>
      </c>
      <c r="F314" s="4" t="s">
        <v>29</v>
      </c>
      <c r="G314" s="5">
        <f>G315</f>
        <v>955</v>
      </c>
      <c r="H314" s="5">
        <f t="shared" ref="H314:I314" si="162">H315</f>
        <v>1617</v>
      </c>
      <c r="I314" s="5">
        <f t="shared" si="162"/>
        <v>1682</v>
      </c>
    </row>
    <row r="315" spans="1:11" s="7" customFormat="1" ht="38.25" customHeight="1" x14ac:dyDescent="0.25">
      <c r="A315" s="3" t="s">
        <v>468</v>
      </c>
      <c r="C315" s="4" t="s">
        <v>41</v>
      </c>
      <c r="D315" s="4" t="s">
        <v>30</v>
      </c>
      <c r="E315" s="36" t="s">
        <v>349</v>
      </c>
      <c r="F315" s="4" t="s">
        <v>58</v>
      </c>
      <c r="G315" s="5">
        <v>955</v>
      </c>
      <c r="H315" s="5">
        <v>1617</v>
      </c>
      <c r="I315" s="5">
        <v>1682</v>
      </c>
    </row>
    <row r="316" spans="1:11" s="12" customFormat="1" ht="34.5" customHeight="1" x14ac:dyDescent="0.25">
      <c r="A316" s="31" t="s">
        <v>353</v>
      </c>
      <c r="C316" s="4" t="s">
        <v>41</v>
      </c>
      <c r="D316" s="4" t="s">
        <v>30</v>
      </c>
      <c r="E316" s="35" t="s">
        <v>355</v>
      </c>
      <c r="F316" s="4" t="s">
        <v>29</v>
      </c>
      <c r="G316" s="5">
        <f>G317</f>
        <v>900</v>
      </c>
      <c r="H316" s="5">
        <f t="shared" ref="H316:I317" si="163">H317</f>
        <v>1248</v>
      </c>
      <c r="I316" s="5">
        <f t="shared" si="163"/>
        <v>1297</v>
      </c>
    </row>
    <row r="317" spans="1:11" s="12" customFormat="1" ht="56.25" customHeight="1" x14ac:dyDescent="0.25">
      <c r="A317" s="3" t="s">
        <v>354</v>
      </c>
      <c r="C317" s="4" t="s">
        <v>41</v>
      </c>
      <c r="D317" s="4" t="s">
        <v>30</v>
      </c>
      <c r="E317" s="36" t="s">
        <v>356</v>
      </c>
      <c r="F317" s="4" t="s">
        <v>29</v>
      </c>
      <c r="G317" s="5">
        <f>G318</f>
        <v>900</v>
      </c>
      <c r="H317" s="5">
        <f t="shared" si="163"/>
        <v>1248</v>
      </c>
      <c r="I317" s="5">
        <f t="shared" si="163"/>
        <v>1297</v>
      </c>
    </row>
    <row r="318" spans="1:11" s="12" customFormat="1" ht="21" customHeight="1" x14ac:dyDescent="0.25">
      <c r="A318" s="3" t="s">
        <v>60</v>
      </c>
      <c r="C318" s="4" t="s">
        <v>41</v>
      </c>
      <c r="D318" s="4" t="s">
        <v>30</v>
      </c>
      <c r="E318" s="36" t="s">
        <v>356</v>
      </c>
      <c r="F318" s="4" t="s">
        <v>59</v>
      </c>
      <c r="G318" s="5">
        <v>900</v>
      </c>
      <c r="H318" s="5">
        <v>1248</v>
      </c>
      <c r="I318" s="5">
        <v>1297</v>
      </c>
    </row>
    <row r="319" spans="1:11" s="26" customFormat="1" ht="30.75" customHeight="1" x14ac:dyDescent="0.25">
      <c r="A319" s="8" t="s">
        <v>609</v>
      </c>
      <c r="C319" s="4" t="s">
        <v>41</v>
      </c>
      <c r="D319" s="4" t="s">
        <v>30</v>
      </c>
      <c r="E319" s="44" t="s">
        <v>608</v>
      </c>
      <c r="F319" s="9" t="s">
        <v>29</v>
      </c>
      <c r="G319" s="10">
        <f>G320</f>
        <v>2943</v>
      </c>
      <c r="H319" s="10">
        <f t="shared" ref="H319:I319" si="164">H320</f>
        <v>0</v>
      </c>
      <c r="I319" s="10">
        <f t="shared" si="164"/>
        <v>0</v>
      </c>
    </row>
    <row r="320" spans="1:11" s="26" customFormat="1" ht="30.75" customHeight="1" x14ac:dyDescent="0.25">
      <c r="A320" s="8" t="s">
        <v>611</v>
      </c>
      <c r="C320" s="4" t="s">
        <v>41</v>
      </c>
      <c r="D320" s="4" t="s">
        <v>30</v>
      </c>
      <c r="E320" s="44" t="s">
        <v>610</v>
      </c>
      <c r="F320" s="9" t="s">
        <v>29</v>
      </c>
      <c r="G320" s="10">
        <f>G321+G328+G331</f>
        <v>2943</v>
      </c>
      <c r="H320" s="10">
        <f t="shared" ref="H320:I320" si="165">H321+H328+H331</f>
        <v>0</v>
      </c>
      <c r="I320" s="10">
        <f t="shared" si="165"/>
        <v>0</v>
      </c>
    </row>
    <row r="321" spans="1:10" s="21" customFormat="1" ht="30.75" customHeight="1" x14ac:dyDescent="0.25">
      <c r="A321" s="31" t="s">
        <v>613</v>
      </c>
      <c r="C321" s="4" t="s">
        <v>41</v>
      </c>
      <c r="D321" s="4" t="s">
        <v>30</v>
      </c>
      <c r="E321" s="38" t="s">
        <v>612</v>
      </c>
      <c r="F321" s="4" t="s">
        <v>29</v>
      </c>
      <c r="G321" s="5">
        <f>G322+G324+G326</f>
        <v>2534.4</v>
      </c>
      <c r="H321" s="5">
        <f t="shared" ref="H321:I321" si="166">H322+H324+H326</f>
        <v>0</v>
      </c>
      <c r="I321" s="5">
        <f t="shared" si="166"/>
        <v>0</v>
      </c>
    </row>
    <row r="322" spans="1:10" s="21" customFormat="1" ht="30.75" customHeight="1" x14ac:dyDescent="0.25">
      <c r="A322" s="3" t="s">
        <v>615</v>
      </c>
      <c r="C322" s="4" t="s">
        <v>41</v>
      </c>
      <c r="D322" s="4" t="s">
        <v>30</v>
      </c>
      <c r="E322" s="37" t="s">
        <v>614</v>
      </c>
      <c r="F322" s="4" t="s">
        <v>29</v>
      </c>
      <c r="G322" s="5">
        <f>G323</f>
        <v>992</v>
      </c>
      <c r="H322" s="5">
        <f t="shared" ref="H322:I322" si="167">H323</f>
        <v>0</v>
      </c>
      <c r="I322" s="5">
        <f t="shared" si="167"/>
        <v>0</v>
      </c>
    </row>
    <row r="323" spans="1:10" s="21" customFormat="1" ht="30.75" customHeight="1" x14ac:dyDescent="0.25">
      <c r="A323" s="94" t="s">
        <v>60</v>
      </c>
      <c r="C323" s="4" t="s">
        <v>41</v>
      </c>
      <c r="D323" s="4" t="s">
        <v>30</v>
      </c>
      <c r="E323" s="37" t="s">
        <v>614</v>
      </c>
      <c r="F323" s="4" t="s">
        <v>59</v>
      </c>
      <c r="G323" s="5">
        <v>992</v>
      </c>
      <c r="H323" s="5">
        <v>0</v>
      </c>
      <c r="I323" s="5">
        <v>0</v>
      </c>
    </row>
    <row r="324" spans="1:10" s="21" customFormat="1" ht="30.75" customHeight="1" x14ac:dyDescent="0.25">
      <c r="A324" s="3" t="s">
        <v>617</v>
      </c>
      <c r="C324" s="4" t="s">
        <v>41</v>
      </c>
      <c r="D324" s="4" t="s">
        <v>30</v>
      </c>
      <c r="E324" s="37" t="s">
        <v>616</v>
      </c>
      <c r="F324" s="4" t="s">
        <v>29</v>
      </c>
      <c r="G324" s="5">
        <f>G325</f>
        <v>500</v>
      </c>
      <c r="H324" s="5">
        <f t="shared" ref="H324:I324" si="168">H325</f>
        <v>0</v>
      </c>
      <c r="I324" s="5">
        <f t="shared" si="168"/>
        <v>0</v>
      </c>
    </row>
    <row r="325" spans="1:10" s="21" customFormat="1" ht="30.75" customHeight="1" x14ac:dyDescent="0.25">
      <c r="A325" s="94" t="s">
        <v>60</v>
      </c>
      <c r="C325" s="4" t="s">
        <v>41</v>
      </c>
      <c r="D325" s="4" t="s">
        <v>30</v>
      </c>
      <c r="E325" s="37" t="s">
        <v>616</v>
      </c>
      <c r="F325" s="4" t="s">
        <v>59</v>
      </c>
      <c r="G325" s="5">
        <v>500</v>
      </c>
      <c r="H325" s="5">
        <v>0</v>
      </c>
      <c r="I325" s="5">
        <v>0</v>
      </c>
    </row>
    <row r="326" spans="1:10" s="21" customFormat="1" ht="30.75" customHeight="1" x14ac:dyDescent="0.25">
      <c r="A326" s="3" t="s">
        <v>619</v>
      </c>
      <c r="C326" s="4" t="s">
        <v>41</v>
      </c>
      <c r="D326" s="4" t="s">
        <v>30</v>
      </c>
      <c r="E326" s="37" t="s">
        <v>618</v>
      </c>
      <c r="F326" s="4" t="s">
        <v>29</v>
      </c>
      <c r="G326" s="5">
        <f>G327</f>
        <v>1042.4000000000001</v>
      </c>
      <c r="H326" s="5">
        <f t="shared" ref="H326:I326" si="169">H327</f>
        <v>0</v>
      </c>
      <c r="I326" s="5">
        <f t="shared" si="169"/>
        <v>0</v>
      </c>
    </row>
    <row r="327" spans="1:10" s="21" customFormat="1" ht="30.75" customHeight="1" x14ac:dyDescent="0.25">
      <c r="A327" s="94" t="s">
        <v>60</v>
      </c>
      <c r="C327" s="4" t="s">
        <v>41</v>
      </c>
      <c r="D327" s="4" t="s">
        <v>30</v>
      </c>
      <c r="E327" s="37" t="s">
        <v>618</v>
      </c>
      <c r="F327" s="4" t="s">
        <v>59</v>
      </c>
      <c r="G327" s="5">
        <v>1042.4000000000001</v>
      </c>
      <c r="H327" s="5">
        <v>0</v>
      </c>
      <c r="I327" s="5">
        <v>0</v>
      </c>
    </row>
    <row r="328" spans="1:10" s="21" customFormat="1" ht="30.75" customHeight="1" x14ac:dyDescent="0.25">
      <c r="A328" s="31" t="s">
        <v>621</v>
      </c>
      <c r="C328" s="4" t="s">
        <v>41</v>
      </c>
      <c r="D328" s="4" t="s">
        <v>30</v>
      </c>
      <c r="E328" s="38" t="s">
        <v>620</v>
      </c>
      <c r="F328" s="4" t="s">
        <v>29</v>
      </c>
      <c r="G328" s="5">
        <f>G329</f>
        <v>330</v>
      </c>
      <c r="H328" s="5">
        <f t="shared" ref="H328:I329" si="170">H329</f>
        <v>0</v>
      </c>
      <c r="I328" s="5">
        <f t="shared" si="170"/>
        <v>0</v>
      </c>
    </row>
    <row r="329" spans="1:10" s="21" customFormat="1" ht="30.75" customHeight="1" x14ac:dyDescent="0.25">
      <c r="A329" s="3" t="s">
        <v>623</v>
      </c>
      <c r="C329" s="4" t="s">
        <v>41</v>
      </c>
      <c r="D329" s="4" t="s">
        <v>30</v>
      </c>
      <c r="E329" s="37" t="s">
        <v>622</v>
      </c>
      <c r="F329" s="4" t="s">
        <v>29</v>
      </c>
      <c r="G329" s="5">
        <f>G330</f>
        <v>330</v>
      </c>
      <c r="H329" s="5">
        <f t="shared" si="170"/>
        <v>0</v>
      </c>
      <c r="I329" s="5">
        <f t="shared" si="170"/>
        <v>0</v>
      </c>
    </row>
    <row r="330" spans="1:10" s="21" customFormat="1" ht="30.75" customHeight="1" x14ac:dyDescent="0.25">
      <c r="A330" s="94" t="s">
        <v>60</v>
      </c>
      <c r="C330" s="4" t="s">
        <v>41</v>
      </c>
      <c r="D330" s="4" t="s">
        <v>30</v>
      </c>
      <c r="E330" s="37" t="s">
        <v>622</v>
      </c>
      <c r="F330" s="4" t="s">
        <v>59</v>
      </c>
      <c r="G330" s="5">
        <v>330</v>
      </c>
      <c r="H330" s="5">
        <v>0</v>
      </c>
      <c r="I330" s="5">
        <v>0</v>
      </c>
    </row>
    <row r="331" spans="1:10" s="21" customFormat="1" ht="30.75" customHeight="1" x14ac:dyDescent="0.25">
      <c r="A331" s="31" t="s">
        <v>625</v>
      </c>
      <c r="C331" s="4" t="s">
        <v>41</v>
      </c>
      <c r="D331" s="4" t="s">
        <v>30</v>
      </c>
      <c r="E331" s="38" t="s">
        <v>624</v>
      </c>
      <c r="F331" s="4" t="s">
        <v>29</v>
      </c>
      <c r="G331" s="5">
        <f>G332</f>
        <v>78.599999999999994</v>
      </c>
      <c r="H331" s="5">
        <f t="shared" ref="H331:I332" si="171">H332</f>
        <v>0</v>
      </c>
      <c r="I331" s="5">
        <f t="shared" si="171"/>
        <v>0</v>
      </c>
    </row>
    <row r="332" spans="1:10" s="21" customFormat="1" ht="30.75" customHeight="1" x14ac:dyDescent="0.25">
      <c r="A332" s="3" t="s">
        <v>627</v>
      </c>
      <c r="C332" s="4" t="s">
        <v>41</v>
      </c>
      <c r="D332" s="4" t="s">
        <v>30</v>
      </c>
      <c r="E332" s="37" t="s">
        <v>626</v>
      </c>
      <c r="F332" s="4" t="s">
        <v>29</v>
      </c>
      <c r="G332" s="5">
        <f>G333</f>
        <v>78.599999999999994</v>
      </c>
      <c r="H332" s="5">
        <f t="shared" si="171"/>
        <v>0</v>
      </c>
      <c r="I332" s="5">
        <f t="shared" si="171"/>
        <v>0</v>
      </c>
    </row>
    <row r="333" spans="1:10" s="21" customFormat="1" ht="30.75" customHeight="1" x14ac:dyDescent="0.25">
      <c r="A333" s="94" t="s">
        <v>60</v>
      </c>
      <c r="C333" s="4" t="s">
        <v>41</v>
      </c>
      <c r="D333" s="4" t="s">
        <v>30</v>
      </c>
      <c r="E333" s="37" t="s">
        <v>626</v>
      </c>
      <c r="F333" s="4" t="s">
        <v>59</v>
      </c>
      <c r="G333" s="5">
        <v>78.599999999999994</v>
      </c>
      <c r="H333" s="5">
        <v>0</v>
      </c>
      <c r="I333" s="5">
        <v>0</v>
      </c>
    </row>
    <row r="334" spans="1:10" s="7" customFormat="1" ht="27" customHeight="1" x14ac:dyDescent="0.25">
      <c r="A334" s="49" t="s">
        <v>50</v>
      </c>
      <c r="B334" s="28"/>
      <c r="C334" s="9" t="s">
        <v>41</v>
      </c>
      <c r="D334" s="9" t="s">
        <v>31</v>
      </c>
      <c r="E334" s="65" t="s">
        <v>230</v>
      </c>
      <c r="F334" s="9" t="s">
        <v>29</v>
      </c>
      <c r="G334" s="10">
        <f>G335+G372+G412+G404</f>
        <v>46666</v>
      </c>
      <c r="H334" s="10">
        <f t="shared" ref="H334:I334" si="172">H335+H372+H412+H404</f>
        <v>35143.1</v>
      </c>
      <c r="I334" s="10">
        <f t="shared" si="172"/>
        <v>29635.699999999997</v>
      </c>
      <c r="J334" s="6"/>
    </row>
    <row r="335" spans="1:10" s="7" customFormat="1" ht="45.75" customHeight="1" x14ac:dyDescent="0.25">
      <c r="A335" s="1" t="s">
        <v>525</v>
      </c>
      <c r="B335" s="28"/>
      <c r="C335" s="4" t="s">
        <v>41</v>
      </c>
      <c r="D335" s="4" t="s">
        <v>31</v>
      </c>
      <c r="E335" s="34" t="s">
        <v>162</v>
      </c>
      <c r="F335" s="4" t="s">
        <v>29</v>
      </c>
      <c r="G335" s="10">
        <f>G336</f>
        <v>5051.5</v>
      </c>
      <c r="H335" s="10">
        <f t="shared" ref="H335:I335" si="173">H336</f>
        <v>1899.6</v>
      </c>
      <c r="I335" s="10">
        <f t="shared" si="173"/>
        <v>1801.6</v>
      </c>
      <c r="J335" s="6"/>
    </row>
    <row r="336" spans="1:10" s="7" customFormat="1" ht="48.75" customHeight="1" x14ac:dyDescent="0.25">
      <c r="A336" s="1" t="s">
        <v>526</v>
      </c>
      <c r="B336" s="28"/>
      <c r="C336" s="4" t="s">
        <v>41</v>
      </c>
      <c r="D336" s="4" t="s">
        <v>31</v>
      </c>
      <c r="E336" s="34" t="s">
        <v>163</v>
      </c>
      <c r="F336" s="4" t="s">
        <v>29</v>
      </c>
      <c r="G336" s="10">
        <f>G337+G352+G365</f>
        <v>5051.5</v>
      </c>
      <c r="H336" s="10">
        <f t="shared" ref="H336:I336" si="174">H337+H352+H365</f>
        <v>1899.6</v>
      </c>
      <c r="I336" s="10">
        <f t="shared" si="174"/>
        <v>1801.6</v>
      </c>
      <c r="J336" s="6"/>
    </row>
    <row r="337" spans="1:10" s="7" customFormat="1" ht="57.75" customHeight="1" x14ac:dyDescent="0.25">
      <c r="A337" s="22" t="s">
        <v>527</v>
      </c>
      <c r="B337" s="28"/>
      <c r="C337" s="4" t="s">
        <v>41</v>
      </c>
      <c r="D337" s="4" t="s">
        <v>31</v>
      </c>
      <c r="E337" s="35" t="s">
        <v>164</v>
      </c>
      <c r="F337" s="4" t="s">
        <v>29</v>
      </c>
      <c r="G337" s="5">
        <f>G338+G340+G342+G346+G348+G350+G344</f>
        <v>797.2</v>
      </c>
      <c r="H337" s="5">
        <f t="shared" ref="H337:I337" si="175">H338+H340+H342+H346+H348+H350+H344</f>
        <v>1066.5999999999999</v>
      </c>
      <c r="I337" s="5">
        <f t="shared" si="175"/>
        <v>1066.5999999999999</v>
      </c>
      <c r="J337" s="6"/>
    </row>
    <row r="338" spans="1:10" s="7" customFormat="1" ht="33" customHeight="1" x14ac:dyDescent="0.25">
      <c r="A338" s="2" t="s">
        <v>528</v>
      </c>
      <c r="C338" s="4" t="s">
        <v>41</v>
      </c>
      <c r="D338" s="4" t="s">
        <v>31</v>
      </c>
      <c r="E338" s="36" t="s">
        <v>165</v>
      </c>
      <c r="F338" s="4" t="s">
        <v>29</v>
      </c>
      <c r="G338" s="5">
        <f>G339</f>
        <v>10</v>
      </c>
      <c r="H338" s="5">
        <f t="shared" ref="H338:I338" si="176">H339</f>
        <v>100</v>
      </c>
      <c r="I338" s="5">
        <f t="shared" si="176"/>
        <v>100</v>
      </c>
    </row>
    <row r="339" spans="1:10" s="7" customFormat="1" ht="33" customHeight="1" x14ac:dyDescent="0.25">
      <c r="A339" s="3" t="s">
        <v>468</v>
      </c>
      <c r="C339" s="4" t="s">
        <v>41</v>
      </c>
      <c r="D339" s="4" t="s">
        <v>31</v>
      </c>
      <c r="E339" s="36" t="s">
        <v>165</v>
      </c>
      <c r="F339" s="4" t="s">
        <v>58</v>
      </c>
      <c r="G339" s="5">
        <v>10</v>
      </c>
      <c r="H339" s="5">
        <v>100</v>
      </c>
      <c r="I339" s="5">
        <v>100</v>
      </c>
    </row>
    <row r="340" spans="1:10" s="7" customFormat="1" ht="33" customHeight="1" x14ac:dyDescent="0.25">
      <c r="A340" s="2" t="s">
        <v>530</v>
      </c>
      <c r="C340" s="4" t="s">
        <v>41</v>
      </c>
      <c r="D340" s="4" t="s">
        <v>31</v>
      </c>
      <c r="E340" s="36" t="s">
        <v>529</v>
      </c>
      <c r="F340" s="4" t="s">
        <v>29</v>
      </c>
      <c r="G340" s="5">
        <f>G341</f>
        <v>140</v>
      </c>
      <c r="H340" s="5">
        <f t="shared" ref="H340:I340" si="177">H341</f>
        <v>140</v>
      </c>
      <c r="I340" s="5">
        <f t="shared" si="177"/>
        <v>140</v>
      </c>
    </row>
    <row r="341" spans="1:10" s="7" customFormat="1" ht="32.25" customHeight="1" x14ac:dyDescent="0.25">
      <c r="A341" s="3" t="s">
        <v>468</v>
      </c>
      <c r="C341" s="4" t="s">
        <v>41</v>
      </c>
      <c r="D341" s="4" t="s">
        <v>31</v>
      </c>
      <c r="E341" s="36" t="s">
        <v>529</v>
      </c>
      <c r="F341" s="4" t="s">
        <v>58</v>
      </c>
      <c r="G341" s="5">
        <v>140</v>
      </c>
      <c r="H341" s="5">
        <v>140</v>
      </c>
      <c r="I341" s="5">
        <v>140</v>
      </c>
    </row>
    <row r="342" spans="1:10" s="7" customFormat="1" ht="32.25" customHeight="1" x14ac:dyDescent="0.25">
      <c r="A342" s="2" t="s">
        <v>532</v>
      </c>
      <c r="C342" s="4" t="s">
        <v>41</v>
      </c>
      <c r="D342" s="4" t="s">
        <v>31</v>
      </c>
      <c r="E342" s="36" t="s">
        <v>531</v>
      </c>
      <c r="F342" s="4" t="s">
        <v>29</v>
      </c>
      <c r="G342" s="5">
        <f>G343</f>
        <v>0</v>
      </c>
      <c r="H342" s="5">
        <f t="shared" ref="H342:I342" si="178">H343</f>
        <v>480</v>
      </c>
      <c r="I342" s="5">
        <f t="shared" si="178"/>
        <v>480</v>
      </c>
    </row>
    <row r="343" spans="1:10" s="7" customFormat="1" ht="32.25" customHeight="1" x14ac:dyDescent="0.25">
      <c r="A343" s="3" t="s">
        <v>468</v>
      </c>
      <c r="C343" s="4" t="s">
        <v>41</v>
      </c>
      <c r="D343" s="4" t="s">
        <v>31</v>
      </c>
      <c r="E343" s="36" t="s">
        <v>531</v>
      </c>
      <c r="F343" s="4" t="s">
        <v>58</v>
      </c>
      <c r="G343" s="5">
        <v>0</v>
      </c>
      <c r="H343" s="5">
        <v>480</v>
      </c>
      <c r="I343" s="5">
        <v>480</v>
      </c>
    </row>
    <row r="344" spans="1:10" s="7" customFormat="1" ht="32.25" customHeight="1" x14ac:dyDescent="0.25">
      <c r="A344" s="2" t="s">
        <v>534</v>
      </c>
      <c r="C344" s="4" t="s">
        <v>41</v>
      </c>
      <c r="D344" s="4" t="s">
        <v>31</v>
      </c>
      <c r="E344" s="36" t="s">
        <v>533</v>
      </c>
      <c r="F344" s="4" t="s">
        <v>29</v>
      </c>
      <c r="G344" s="5">
        <f>G345</f>
        <v>300</v>
      </c>
      <c r="H344" s="5">
        <f t="shared" ref="H344:I344" si="179">H345</f>
        <v>0</v>
      </c>
      <c r="I344" s="5">
        <f t="shared" si="179"/>
        <v>0</v>
      </c>
    </row>
    <row r="345" spans="1:10" s="7" customFormat="1" ht="32.25" customHeight="1" x14ac:dyDescent="0.25">
      <c r="A345" s="3" t="s">
        <v>468</v>
      </c>
      <c r="C345" s="4" t="s">
        <v>41</v>
      </c>
      <c r="D345" s="4" t="s">
        <v>31</v>
      </c>
      <c r="E345" s="36" t="s">
        <v>533</v>
      </c>
      <c r="F345" s="4" t="s">
        <v>58</v>
      </c>
      <c r="G345" s="5">
        <v>300</v>
      </c>
      <c r="H345" s="5">
        <v>0</v>
      </c>
      <c r="I345" s="5">
        <v>0</v>
      </c>
    </row>
    <row r="346" spans="1:10" s="7" customFormat="1" ht="32.25" customHeight="1" x14ac:dyDescent="0.25">
      <c r="A346" s="2" t="s">
        <v>536</v>
      </c>
      <c r="C346" s="4" t="s">
        <v>41</v>
      </c>
      <c r="D346" s="4" t="s">
        <v>31</v>
      </c>
      <c r="E346" s="36" t="s">
        <v>535</v>
      </c>
      <c r="F346" s="4" t="s">
        <v>29</v>
      </c>
      <c r="G346" s="5">
        <f>G347</f>
        <v>150</v>
      </c>
      <c r="H346" s="5">
        <f t="shared" ref="H346:I346" si="180">H347</f>
        <v>150</v>
      </c>
      <c r="I346" s="5">
        <f t="shared" si="180"/>
        <v>150</v>
      </c>
    </row>
    <row r="347" spans="1:10" s="7" customFormat="1" ht="32.25" customHeight="1" x14ac:dyDescent="0.25">
      <c r="A347" s="3" t="s">
        <v>468</v>
      </c>
      <c r="C347" s="4" t="s">
        <v>41</v>
      </c>
      <c r="D347" s="4" t="s">
        <v>31</v>
      </c>
      <c r="E347" s="36" t="s">
        <v>535</v>
      </c>
      <c r="F347" s="4" t="s">
        <v>58</v>
      </c>
      <c r="G347" s="5">
        <v>150</v>
      </c>
      <c r="H347" s="5">
        <v>150</v>
      </c>
      <c r="I347" s="5">
        <v>150</v>
      </c>
    </row>
    <row r="348" spans="1:10" s="7" customFormat="1" ht="32.25" customHeight="1" x14ac:dyDescent="0.25">
      <c r="A348" s="2" t="s">
        <v>746</v>
      </c>
      <c r="C348" s="4" t="s">
        <v>41</v>
      </c>
      <c r="D348" s="4" t="s">
        <v>31</v>
      </c>
      <c r="E348" s="46" t="s">
        <v>745</v>
      </c>
      <c r="F348" s="4" t="s">
        <v>29</v>
      </c>
      <c r="G348" s="5">
        <f>G349</f>
        <v>16</v>
      </c>
      <c r="H348" s="5">
        <f t="shared" ref="H348:I348" si="181">H349</f>
        <v>16</v>
      </c>
      <c r="I348" s="5">
        <f t="shared" si="181"/>
        <v>16</v>
      </c>
    </row>
    <row r="349" spans="1:10" s="7" customFormat="1" ht="32.25" customHeight="1" x14ac:dyDescent="0.25">
      <c r="A349" s="3" t="s">
        <v>468</v>
      </c>
      <c r="C349" s="4" t="s">
        <v>41</v>
      </c>
      <c r="D349" s="4" t="s">
        <v>31</v>
      </c>
      <c r="E349" s="46" t="s">
        <v>745</v>
      </c>
      <c r="F349" s="4" t="s">
        <v>58</v>
      </c>
      <c r="G349" s="5">
        <v>16</v>
      </c>
      <c r="H349" s="5">
        <v>16</v>
      </c>
      <c r="I349" s="5">
        <v>16</v>
      </c>
    </row>
    <row r="350" spans="1:10" s="7" customFormat="1" ht="32.25" customHeight="1" x14ac:dyDescent="0.25">
      <c r="A350" s="2" t="s">
        <v>538</v>
      </c>
      <c r="C350" s="4" t="s">
        <v>41</v>
      </c>
      <c r="D350" s="4" t="s">
        <v>31</v>
      </c>
      <c r="E350" s="36" t="s">
        <v>537</v>
      </c>
      <c r="F350" s="4" t="s">
        <v>29</v>
      </c>
      <c r="G350" s="5">
        <f>G351</f>
        <v>181.2</v>
      </c>
      <c r="H350" s="5">
        <f t="shared" ref="H350:I350" si="182">H351</f>
        <v>180.6</v>
      </c>
      <c r="I350" s="5">
        <f t="shared" si="182"/>
        <v>180.6</v>
      </c>
    </row>
    <row r="351" spans="1:10" s="7" customFormat="1" ht="32.25" customHeight="1" x14ac:dyDescent="0.25">
      <c r="A351" s="3" t="s">
        <v>468</v>
      </c>
      <c r="C351" s="4" t="s">
        <v>41</v>
      </c>
      <c r="D351" s="4" t="s">
        <v>31</v>
      </c>
      <c r="E351" s="36" t="s">
        <v>537</v>
      </c>
      <c r="F351" s="4" t="s">
        <v>58</v>
      </c>
      <c r="G351" s="5">
        <v>181.2</v>
      </c>
      <c r="H351" s="5">
        <v>180.6</v>
      </c>
      <c r="I351" s="5">
        <v>180.6</v>
      </c>
    </row>
    <row r="352" spans="1:10" s="7" customFormat="1" ht="42.75" customHeight="1" x14ac:dyDescent="0.25">
      <c r="A352" s="22" t="s">
        <v>543</v>
      </c>
      <c r="C352" s="4" t="s">
        <v>41</v>
      </c>
      <c r="D352" s="4" t="s">
        <v>31</v>
      </c>
      <c r="E352" s="35" t="s">
        <v>542</v>
      </c>
      <c r="F352" s="4" t="s">
        <v>29</v>
      </c>
      <c r="G352" s="5">
        <f>G353+G355+G357+G359+G361+G363</f>
        <v>3979.2999999999997</v>
      </c>
      <c r="H352" s="5">
        <f t="shared" ref="H352:I352" si="183">H353+H355+H357+H359+H361+H363</f>
        <v>558</v>
      </c>
      <c r="I352" s="5">
        <f t="shared" si="183"/>
        <v>460</v>
      </c>
    </row>
    <row r="353" spans="1:9" s="7" customFormat="1" ht="42.75" customHeight="1" x14ac:dyDescent="0.25">
      <c r="A353" s="2" t="s">
        <v>545</v>
      </c>
      <c r="C353" s="4" t="s">
        <v>41</v>
      </c>
      <c r="D353" s="4" t="s">
        <v>31</v>
      </c>
      <c r="E353" s="36" t="s">
        <v>544</v>
      </c>
      <c r="F353" s="4" t="s">
        <v>29</v>
      </c>
      <c r="G353" s="5">
        <f>G354</f>
        <v>300</v>
      </c>
      <c r="H353" s="5">
        <f t="shared" ref="H353:I353" si="184">H354</f>
        <v>300</v>
      </c>
      <c r="I353" s="5">
        <f t="shared" si="184"/>
        <v>300</v>
      </c>
    </row>
    <row r="354" spans="1:9" s="7" customFormat="1" ht="42.75" customHeight="1" x14ac:dyDescent="0.25">
      <c r="A354" s="3" t="s">
        <v>468</v>
      </c>
      <c r="C354" s="4" t="s">
        <v>41</v>
      </c>
      <c r="D354" s="4" t="s">
        <v>31</v>
      </c>
      <c r="E354" s="36" t="s">
        <v>544</v>
      </c>
      <c r="F354" s="4" t="s">
        <v>58</v>
      </c>
      <c r="G354" s="5">
        <v>300</v>
      </c>
      <c r="H354" s="5">
        <v>300</v>
      </c>
      <c r="I354" s="5">
        <v>300</v>
      </c>
    </row>
    <row r="355" spans="1:9" s="7" customFormat="1" ht="24" customHeight="1" x14ac:dyDescent="0.25">
      <c r="A355" s="2" t="s">
        <v>549</v>
      </c>
      <c r="C355" s="4" t="s">
        <v>41</v>
      </c>
      <c r="D355" s="4" t="s">
        <v>31</v>
      </c>
      <c r="E355" s="36" t="s">
        <v>548</v>
      </c>
      <c r="F355" s="4" t="s">
        <v>29</v>
      </c>
      <c r="G355" s="5">
        <f>G356</f>
        <v>50</v>
      </c>
      <c r="H355" s="5">
        <f t="shared" ref="H355:I355" si="185">H356</f>
        <v>100</v>
      </c>
      <c r="I355" s="5">
        <f t="shared" si="185"/>
        <v>50</v>
      </c>
    </row>
    <row r="356" spans="1:9" s="7" customFormat="1" ht="30.75" customHeight="1" x14ac:dyDescent="0.25">
      <c r="A356" s="3" t="s">
        <v>468</v>
      </c>
      <c r="C356" s="4" t="s">
        <v>41</v>
      </c>
      <c r="D356" s="4" t="s">
        <v>31</v>
      </c>
      <c r="E356" s="36" t="s">
        <v>548</v>
      </c>
      <c r="F356" s="4" t="s">
        <v>58</v>
      </c>
      <c r="G356" s="5">
        <v>50</v>
      </c>
      <c r="H356" s="5">
        <v>100</v>
      </c>
      <c r="I356" s="5">
        <v>50</v>
      </c>
    </row>
    <row r="357" spans="1:9" s="7" customFormat="1" ht="30.75" customHeight="1" x14ac:dyDescent="0.25">
      <c r="A357" s="2" t="s">
        <v>551</v>
      </c>
      <c r="C357" s="4" t="s">
        <v>41</v>
      </c>
      <c r="D357" s="4" t="s">
        <v>31</v>
      </c>
      <c r="E357" s="36" t="s">
        <v>550</v>
      </c>
      <c r="F357" s="4" t="s">
        <v>29</v>
      </c>
      <c r="G357" s="5">
        <f>G358</f>
        <v>2510.6999999999998</v>
      </c>
      <c r="H357" s="5">
        <f t="shared" ref="H357:I357" si="186">H358</f>
        <v>0</v>
      </c>
      <c r="I357" s="5">
        <f t="shared" si="186"/>
        <v>0</v>
      </c>
    </row>
    <row r="358" spans="1:9" s="7" customFormat="1" ht="30.75" customHeight="1" x14ac:dyDescent="0.25">
      <c r="A358" s="3" t="s">
        <v>468</v>
      </c>
      <c r="C358" s="4" t="s">
        <v>41</v>
      </c>
      <c r="D358" s="4" t="s">
        <v>31</v>
      </c>
      <c r="E358" s="36" t="s">
        <v>550</v>
      </c>
      <c r="F358" s="4" t="s">
        <v>58</v>
      </c>
      <c r="G358" s="5">
        <v>2510.6999999999998</v>
      </c>
      <c r="H358" s="5">
        <v>0</v>
      </c>
      <c r="I358" s="5">
        <v>0</v>
      </c>
    </row>
    <row r="359" spans="1:9" s="7" customFormat="1" ht="37.5" customHeight="1" x14ac:dyDescent="0.25">
      <c r="A359" s="127" t="s">
        <v>554</v>
      </c>
      <c r="C359" s="4" t="s">
        <v>41</v>
      </c>
      <c r="D359" s="4" t="s">
        <v>31</v>
      </c>
      <c r="E359" s="36" t="s">
        <v>553</v>
      </c>
      <c r="F359" s="4" t="s">
        <v>29</v>
      </c>
      <c r="G359" s="5">
        <f>G360</f>
        <v>10</v>
      </c>
      <c r="H359" s="5">
        <f t="shared" ref="H359:I359" si="187">H360</f>
        <v>10</v>
      </c>
      <c r="I359" s="5">
        <f t="shared" si="187"/>
        <v>10</v>
      </c>
    </row>
    <row r="360" spans="1:9" s="7" customFormat="1" ht="30.75" customHeight="1" x14ac:dyDescent="0.25">
      <c r="A360" s="3" t="s">
        <v>468</v>
      </c>
      <c r="C360" s="4" t="s">
        <v>41</v>
      </c>
      <c r="D360" s="4" t="s">
        <v>31</v>
      </c>
      <c r="E360" s="36" t="s">
        <v>553</v>
      </c>
      <c r="F360" s="4" t="s">
        <v>58</v>
      </c>
      <c r="G360" s="5">
        <v>10</v>
      </c>
      <c r="H360" s="5">
        <v>10</v>
      </c>
      <c r="I360" s="5">
        <v>10</v>
      </c>
    </row>
    <row r="361" spans="1:9" s="7" customFormat="1" ht="30.75" customHeight="1" x14ac:dyDescent="0.25">
      <c r="A361" s="2" t="s">
        <v>556</v>
      </c>
      <c r="C361" s="4" t="s">
        <v>41</v>
      </c>
      <c r="D361" s="4" t="s">
        <v>31</v>
      </c>
      <c r="E361" s="36" t="s">
        <v>555</v>
      </c>
      <c r="F361" s="4" t="s">
        <v>29</v>
      </c>
      <c r="G361" s="5">
        <f>G362</f>
        <v>698.2</v>
      </c>
      <c r="H361" s="5">
        <f t="shared" ref="H361:I361" si="188">H362</f>
        <v>100</v>
      </c>
      <c r="I361" s="5">
        <f t="shared" si="188"/>
        <v>100</v>
      </c>
    </row>
    <row r="362" spans="1:9" s="7" customFormat="1" ht="34.5" customHeight="1" x14ac:dyDescent="0.25">
      <c r="A362" s="3" t="s">
        <v>468</v>
      </c>
      <c r="C362" s="4" t="s">
        <v>41</v>
      </c>
      <c r="D362" s="4" t="s">
        <v>31</v>
      </c>
      <c r="E362" s="36" t="s">
        <v>555</v>
      </c>
      <c r="F362" s="4" t="s">
        <v>58</v>
      </c>
      <c r="G362" s="5">
        <v>698.2</v>
      </c>
      <c r="H362" s="5">
        <v>100</v>
      </c>
      <c r="I362" s="5">
        <v>100</v>
      </c>
    </row>
    <row r="363" spans="1:9" s="7" customFormat="1" ht="34.5" customHeight="1" x14ac:dyDescent="0.25">
      <c r="A363" s="3" t="s">
        <v>558</v>
      </c>
      <c r="C363" s="4" t="s">
        <v>41</v>
      </c>
      <c r="D363" s="4" t="s">
        <v>31</v>
      </c>
      <c r="E363" s="36" t="s">
        <v>557</v>
      </c>
      <c r="F363" s="4" t="s">
        <v>29</v>
      </c>
      <c r="G363" s="5">
        <f>G364</f>
        <v>410.4</v>
      </c>
      <c r="H363" s="5">
        <f t="shared" ref="H363:I363" si="189">H364</f>
        <v>48</v>
      </c>
      <c r="I363" s="5">
        <f t="shared" si="189"/>
        <v>0</v>
      </c>
    </row>
    <row r="364" spans="1:9" s="7" customFormat="1" ht="34.5" customHeight="1" x14ac:dyDescent="0.25">
      <c r="A364" s="3" t="s">
        <v>468</v>
      </c>
      <c r="C364" s="4" t="s">
        <v>41</v>
      </c>
      <c r="D364" s="4" t="s">
        <v>31</v>
      </c>
      <c r="E364" s="36" t="s">
        <v>557</v>
      </c>
      <c r="F364" s="4" t="s">
        <v>58</v>
      </c>
      <c r="G364" s="5">
        <v>410.4</v>
      </c>
      <c r="H364" s="5">
        <v>48</v>
      </c>
      <c r="I364" s="5">
        <v>0</v>
      </c>
    </row>
    <row r="365" spans="1:9" s="7" customFormat="1" ht="48" customHeight="1" x14ac:dyDescent="0.25">
      <c r="A365" s="31" t="s">
        <v>399</v>
      </c>
      <c r="C365" s="4" t="s">
        <v>41</v>
      </c>
      <c r="D365" s="4" t="s">
        <v>31</v>
      </c>
      <c r="E365" s="35" t="s">
        <v>395</v>
      </c>
      <c r="F365" s="4" t="s">
        <v>29</v>
      </c>
      <c r="G365" s="5">
        <f>G366+G368+G370</f>
        <v>275</v>
      </c>
      <c r="H365" s="5">
        <f t="shared" ref="H365:I365" si="190">H366+H368+H370</f>
        <v>275</v>
      </c>
      <c r="I365" s="5">
        <f t="shared" si="190"/>
        <v>275</v>
      </c>
    </row>
    <row r="366" spans="1:9" s="7" customFormat="1" ht="39" customHeight="1" x14ac:dyDescent="0.25">
      <c r="A366" s="2" t="s">
        <v>747</v>
      </c>
      <c r="C366" s="4" t="s">
        <v>41</v>
      </c>
      <c r="D366" s="4" t="s">
        <v>31</v>
      </c>
      <c r="E366" s="46" t="s">
        <v>396</v>
      </c>
      <c r="F366" s="4" t="s">
        <v>29</v>
      </c>
      <c r="G366" s="5">
        <f>G367</f>
        <v>160</v>
      </c>
      <c r="H366" s="5">
        <f t="shared" ref="H366:I366" si="191">H367</f>
        <v>160</v>
      </c>
      <c r="I366" s="5">
        <f t="shared" si="191"/>
        <v>160</v>
      </c>
    </row>
    <row r="367" spans="1:9" s="7" customFormat="1" ht="39" customHeight="1" x14ac:dyDescent="0.25">
      <c r="A367" s="3" t="s">
        <v>468</v>
      </c>
      <c r="C367" s="4" t="s">
        <v>41</v>
      </c>
      <c r="D367" s="4" t="s">
        <v>31</v>
      </c>
      <c r="E367" s="46" t="s">
        <v>396</v>
      </c>
      <c r="F367" s="4" t="s">
        <v>58</v>
      </c>
      <c r="G367" s="5">
        <v>160</v>
      </c>
      <c r="H367" s="5">
        <v>160</v>
      </c>
      <c r="I367" s="5">
        <v>160</v>
      </c>
    </row>
    <row r="368" spans="1:9" s="7" customFormat="1" ht="39" customHeight="1" x14ac:dyDescent="0.25">
      <c r="A368" s="25" t="s">
        <v>749</v>
      </c>
      <c r="C368" s="4" t="s">
        <v>41</v>
      </c>
      <c r="D368" s="4" t="s">
        <v>31</v>
      </c>
      <c r="E368" s="46" t="s">
        <v>748</v>
      </c>
      <c r="F368" s="4" t="s">
        <v>29</v>
      </c>
      <c r="G368" s="5">
        <f>G369</f>
        <v>30</v>
      </c>
      <c r="H368" s="5">
        <f t="shared" ref="H368:I368" si="192">H369</f>
        <v>30</v>
      </c>
      <c r="I368" s="5">
        <f t="shared" si="192"/>
        <v>30</v>
      </c>
    </row>
    <row r="369" spans="1:9" s="7" customFormat="1" ht="39" customHeight="1" x14ac:dyDescent="0.25">
      <c r="A369" s="3" t="s">
        <v>468</v>
      </c>
      <c r="C369" s="4" t="s">
        <v>41</v>
      </c>
      <c r="D369" s="4" t="s">
        <v>31</v>
      </c>
      <c r="E369" s="46" t="s">
        <v>748</v>
      </c>
      <c r="F369" s="4" t="s">
        <v>58</v>
      </c>
      <c r="G369" s="5">
        <v>30</v>
      </c>
      <c r="H369" s="5">
        <v>30</v>
      </c>
      <c r="I369" s="5">
        <v>30</v>
      </c>
    </row>
    <row r="370" spans="1:9" s="7" customFormat="1" ht="39" customHeight="1" x14ac:dyDescent="0.25">
      <c r="A370" s="3" t="s">
        <v>560</v>
      </c>
      <c r="C370" s="4" t="s">
        <v>41</v>
      </c>
      <c r="D370" s="4" t="s">
        <v>31</v>
      </c>
      <c r="E370" s="37" t="s">
        <v>559</v>
      </c>
      <c r="F370" s="4" t="s">
        <v>29</v>
      </c>
      <c r="G370" s="5">
        <f>G371</f>
        <v>85</v>
      </c>
      <c r="H370" s="5">
        <f t="shared" ref="H370:I370" si="193">H371</f>
        <v>85</v>
      </c>
      <c r="I370" s="5">
        <f t="shared" si="193"/>
        <v>85</v>
      </c>
    </row>
    <row r="371" spans="1:9" s="7" customFormat="1" ht="39" customHeight="1" x14ac:dyDescent="0.25">
      <c r="A371" s="3" t="s">
        <v>468</v>
      </c>
      <c r="C371" s="4" t="s">
        <v>41</v>
      </c>
      <c r="D371" s="4" t="s">
        <v>31</v>
      </c>
      <c r="E371" s="37" t="s">
        <v>559</v>
      </c>
      <c r="F371" s="4" t="s">
        <v>58</v>
      </c>
      <c r="G371" s="5">
        <v>85</v>
      </c>
      <c r="H371" s="5">
        <v>85</v>
      </c>
      <c r="I371" s="5">
        <v>85</v>
      </c>
    </row>
    <row r="372" spans="1:9" s="21" customFormat="1" ht="46.5" customHeight="1" x14ac:dyDescent="0.25">
      <c r="A372" s="43" t="s">
        <v>701</v>
      </c>
      <c r="C372" s="4" t="s">
        <v>41</v>
      </c>
      <c r="D372" s="4" t="s">
        <v>31</v>
      </c>
      <c r="E372" s="44" t="s">
        <v>269</v>
      </c>
      <c r="F372" s="4" t="s">
        <v>29</v>
      </c>
      <c r="G372" s="10">
        <f>G373</f>
        <v>32245</v>
      </c>
      <c r="H372" s="10">
        <f t="shared" ref="H372:I372" si="194">H373</f>
        <v>20835</v>
      </c>
      <c r="I372" s="10">
        <f t="shared" si="194"/>
        <v>22342</v>
      </c>
    </row>
    <row r="373" spans="1:9" s="21" customFormat="1" ht="51" customHeight="1" x14ac:dyDescent="0.25">
      <c r="A373" s="1" t="s">
        <v>702</v>
      </c>
      <c r="C373" s="4" t="s">
        <v>41</v>
      </c>
      <c r="D373" s="4" t="s">
        <v>31</v>
      </c>
      <c r="E373" s="44" t="s">
        <v>270</v>
      </c>
      <c r="F373" s="4" t="s">
        <v>29</v>
      </c>
      <c r="G373" s="5">
        <f>G374+G381</f>
        <v>32245</v>
      </c>
      <c r="H373" s="5">
        <f t="shared" ref="H373:I373" si="195">H374+H381</f>
        <v>20835</v>
      </c>
      <c r="I373" s="5">
        <f t="shared" si="195"/>
        <v>22342</v>
      </c>
    </row>
    <row r="374" spans="1:9" s="21" customFormat="1" ht="30.75" customHeight="1" x14ac:dyDescent="0.25">
      <c r="A374" s="31" t="s">
        <v>272</v>
      </c>
      <c r="C374" s="4" t="s">
        <v>41</v>
      </c>
      <c r="D374" s="4" t="s">
        <v>31</v>
      </c>
      <c r="E374" s="38" t="s">
        <v>271</v>
      </c>
      <c r="F374" s="4" t="s">
        <v>29</v>
      </c>
      <c r="G374" s="5">
        <f>G375+G377+G379</f>
        <v>16885</v>
      </c>
      <c r="H374" s="5">
        <f t="shared" ref="H374:I374" si="196">H375+H377+H379</f>
        <v>16885</v>
      </c>
      <c r="I374" s="5">
        <f t="shared" si="196"/>
        <v>17282</v>
      </c>
    </row>
    <row r="375" spans="1:9" s="21" customFormat="1" ht="30.75" customHeight="1" x14ac:dyDescent="0.25">
      <c r="A375" s="3" t="s">
        <v>703</v>
      </c>
      <c r="C375" s="4" t="s">
        <v>41</v>
      </c>
      <c r="D375" s="4" t="s">
        <v>31</v>
      </c>
      <c r="E375" s="37" t="s">
        <v>273</v>
      </c>
      <c r="F375" s="4" t="s">
        <v>29</v>
      </c>
      <c r="G375" s="5">
        <f>G376</f>
        <v>500</v>
      </c>
      <c r="H375" s="5">
        <f t="shared" ref="H375:I375" si="197">H376</f>
        <v>500</v>
      </c>
      <c r="I375" s="5">
        <f t="shared" si="197"/>
        <v>600</v>
      </c>
    </row>
    <row r="376" spans="1:9" s="21" customFormat="1" ht="30.75" customHeight="1" x14ac:dyDescent="0.25">
      <c r="A376" s="3" t="s">
        <v>468</v>
      </c>
      <c r="C376" s="4" t="s">
        <v>41</v>
      </c>
      <c r="D376" s="4" t="s">
        <v>31</v>
      </c>
      <c r="E376" s="37" t="s">
        <v>273</v>
      </c>
      <c r="F376" s="4" t="s">
        <v>58</v>
      </c>
      <c r="G376" s="5">
        <v>500</v>
      </c>
      <c r="H376" s="5">
        <v>500</v>
      </c>
      <c r="I376" s="5">
        <v>600</v>
      </c>
    </row>
    <row r="377" spans="1:9" s="21" customFormat="1" ht="30.75" customHeight="1" x14ac:dyDescent="0.25">
      <c r="A377" s="3" t="s">
        <v>705</v>
      </c>
      <c r="C377" s="4" t="s">
        <v>41</v>
      </c>
      <c r="D377" s="4" t="s">
        <v>31</v>
      </c>
      <c r="E377" s="103" t="s">
        <v>704</v>
      </c>
      <c r="F377" s="4" t="s">
        <v>29</v>
      </c>
      <c r="G377" s="5">
        <f>G378</f>
        <v>15885</v>
      </c>
      <c r="H377" s="5">
        <f t="shared" ref="H377:I377" si="198">H378</f>
        <v>15885</v>
      </c>
      <c r="I377" s="5">
        <f t="shared" si="198"/>
        <v>16282</v>
      </c>
    </row>
    <row r="378" spans="1:9" s="21" customFormat="1" ht="30.75" customHeight="1" x14ac:dyDescent="0.25">
      <c r="A378" s="3" t="s">
        <v>468</v>
      </c>
      <c r="C378" s="4" t="s">
        <v>41</v>
      </c>
      <c r="D378" s="4" t="s">
        <v>31</v>
      </c>
      <c r="E378" s="103" t="s">
        <v>704</v>
      </c>
      <c r="F378" s="4" t="s">
        <v>58</v>
      </c>
      <c r="G378" s="5">
        <v>15885</v>
      </c>
      <c r="H378" s="5">
        <v>15885</v>
      </c>
      <c r="I378" s="5">
        <v>16282</v>
      </c>
    </row>
    <row r="379" spans="1:9" s="21" customFormat="1" ht="30.75" customHeight="1" x14ac:dyDescent="0.25">
      <c r="A379" s="3" t="s">
        <v>275</v>
      </c>
      <c r="C379" s="4" t="s">
        <v>41</v>
      </c>
      <c r="D379" s="4" t="s">
        <v>31</v>
      </c>
      <c r="E379" s="103" t="s">
        <v>274</v>
      </c>
      <c r="F379" s="4" t="s">
        <v>29</v>
      </c>
      <c r="G379" s="5">
        <f>G380</f>
        <v>500</v>
      </c>
      <c r="H379" s="5">
        <f t="shared" ref="H379:I379" si="199">H380</f>
        <v>500</v>
      </c>
      <c r="I379" s="5">
        <f t="shared" si="199"/>
        <v>400</v>
      </c>
    </row>
    <row r="380" spans="1:9" s="21" customFormat="1" ht="30.75" customHeight="1" x14ac:dyDescent="0.25">
      <c r="A380" s="3" t="s">
        <v>468</v>
      </c>
      <c r="C380" s="4" t="s">
        <v>41</v>
      </c>
      <c r="D380" s="4" t="s">
        <v>31</v>
      </c>
      <c r="E380" s="37" t="s">
        <v>274</v>
      </c>
      <c r="F380" s="4" t="s">
        <v>58</v>
      </c>
      <c r="G380" s="5">
        <v>500</v>
      </c>
      <c r="H380" s="5">
        <v>500</v>
      </c>
      <c r="I380" s="5">
        <v>400</v>
      </c>
    </row>
    <row r="381" spans="1:9" s="21" customFormat="1" ht="30.75" customHeight="1" x14ac:dyDescent="0.25">
      <c r="A381" s="31" t="s">
        <v>706</v>
      </c>
      <c r="C381" s="4" t="s">
        <v>41</v>
      </c>
      <c r="D381" s="4" t="s">
        <v>31</v>
      </c>
      <c r="E381" s="104" t="s">
        <v>276</v>
      </c>
      <c r="F381" s="4" t="s">
        <v>29</v>
      </c>
      <c r="G381" s="5">
        <f>G382+G384+G386+G388+G390+G392+G394+G396+G398+G400+G402</f>
        <v>15360</v>
      </c>
      <c r="H381" s="5">
        <f t="shared" ref="H381:I381" si="200">H382+H384+H386+H388+H390+H392+H394+H396+H398+H400+H402</f>
        <v>3950</v>
      </c>
      <c r="I381" s="5">
        <f t="shared" si="200"/>
        <v>5060</v>
      </c>
    </row>
    <row r="382" spans="1:9" s="21" customFormat="1" ht="30.75" customHeight="1" x14ac:dyDescent="0.25">
      <c r="A382" s="3" t="s">
        <v>707</v>
      </c>
      <c r="C382" s="4" t="s">
        <v>41</v>
      </c>
      <c r="D382" s="4" t="s">
        <v>31</v>
      </c>
      <c r="E382" s="103" t="s">
        <v>277</v>
      </c>
      <c r="F382" s="4" t="s">
        <v>29</v>
      </c>
      <c r="G382" s="5">
        <f>G383</f>
        <v>835</v>
      </c>
      <c r="H382" s="5">
        <f t="shared" ref="H382:I382" si="201">H383</f>
        <v>835</v>
      </c>
      <c r="I382" s="5">
        <f t="shared" si="201"/>
        <v>1000</v>
      </c>
    </row>
    <row r="383" spans="1:9" s="21" customFormat="1" ht="30.75" customHeight="1" x14ac:dyDescent="0.25">
      <c r="A383" s="3" t="s">
        <v>468</v>
      </c>
      <c r="C383" s="4" t="s">
        <v>41</v>
      </c>
      <c r="D383" s="4" t="s">
        <v>31</v>
      </c>
      <c r="E383" s="37" t="s">
        <v>277</v>
      </c>
      <c r="F383" s="4" t="s">
        <v>58</v>
      </c>
      <c r="G383" s="5">
        <v>835</v>
      </c>
      <c r="H383" s="5">
        <v>835</v>
      </c>
      <c r="I383" s="5">
        <v>1000</v>
      </c>
    </row>
    <row r="384" spans="1:9" s="21" customFormat="1" ht="30.75" customHeight="1" x14ac:dyDescent="0.25">
      <c r="A384" s="3" t="s">
        <v>708</v>
      </c>
      <c r="C384" s="4" t="s">
        <v>41</v>
      </c>
      <c r="D384" s="4" t="s">
        <v>31</v>
      </c>
      <c r="E384" s="103" t="s">
        <v>278</v>
      </c>
      <c r="F384" s="4" t="s">
        <v>29</v>
      </c>
      <c r="G384" s="5">
        <f>G385</f>
        <v>1000</v>
      </c>
      <c r="H384" s="5">
        <f t="shared" ref="H384:I384" si="202">H385</f>
        <v>1000</v>
      </c>
      <c r="I384" s="5">
        <f t="shared" si="202"/>
        <v>1200</v>
      </c>
    </row>
    <row r="385" spans="1:9" s="21" customFormat="1" ht="30.75" customHeight="1" x14ac:dyDescent="0.25">
      <c r="A385" s="3" t="s">
        <v>468</v>
      </c>
      <c r="C385" s="4" t="s">
        <v>41</v>
      </c>
      <c r="D385" s="4" t="s">
        <v>31</v>
      </c>
      <c r="E385" s="37" t="s">
        <v>278</v>
      </c>
      <c r="F385" s="4" t="s">
        <v>58</v>
      </c>
      <c r="G385" s="5">
        <v>1000</v>
      </c>
      <c r="H385" s="5">
        <v>1000</v>
      </c>
      <c r="I385" s="5">
        <v>1200</v>
      </c>
    </row>
    <row r="386" spans="1:9" s="21" customFormat="1" ht="30.75" customHeight="1" x14ac:dyDescent="0.25">
      <c r="A386" s="3" t="s">
        <v>709</v>
      </c>
      <c r="C386" s="4" t="s">
        <v>41</v>
      </c>
      <c r="D386" s="4" t="s">
        <v>31</v>
      </c>
      <c r="E386" s="103" t="s">
        <v>279</v>
      </c>
      <c r="F386" s="4" t="s">
        <v>29</v>
      </c>
      <c r="G386" s="5">
        <f>G387</f>
        <v>591</v>
      </c>
      <c r="H386" s="5">
        <f t="shared" ref="H386:I386" si="203">H387</f>
        <v>0</v>
      </c>
      <c r="I386" s="5">
        <f t="shared" si="203"/>
        <v>250</v>
      </c>
    </row>
    <row r="387" spans="1:9" s="21" customFormat="1" ht="30.75" customHeight="1" x14ac:dyDescent="0.25">
      <c r="A387" s="3" t="s">
        <v>468</v>
      </c>
      <c r="C387" s="4" t="s">
        <v>41</v>
      </c>
      <c r="D387" s="4" t="s">
        <v>31</v>
      </c>
      <c r="E387" s="103" t="s">
        <v>279</v>
      </c>
      <c r="F387" s="4" t="s">
        <v>58</v>
      </c>
      <c r="G387" s="5">
        <v>591</v>
      </c>
      <c r="H387" s="5">
        <v>0</v>
      </c>
      <c r="I387" s="5">
        <v>250</v>
      </c>
    </row>
    <row r="388" spans="1:9" s="21" customFormat="1" ht="30.75" customHeight="1" x14ac:dyDescent="0.25">
      <c r="A388" s="3" t="s">
        <v>711</v>
      </c>
      <c r="C388" s="4" t="s">
        <v>41</v>
      </c>
      <c r="D388" s="4" t="s">
        <v>31</v>
      </c>
      <c r="E388" s="103" t="s">
        <v>710</v>
      </c>
      <c r="F388" s="4" t="s">
        <v>29</v>
      </c>
      <c r="G388" s="5">
        <f>G389</f>
        <v>400</v>
      </c>
      <c r="H388" s="5">
        <f>H389</f>
        <v>0</v>
      </c>
      <c r="I388" s="5">
        <f>I389</f>
        <v>200</v>
      </c>
    </row>
    <row r="389" spans="1:9" s="21" customFormat="1" ht="30.75" customHeight="1" x14ac:dyDescent="0.25">
      <c r="A389" s="3" t="s">
        <v>468</v>
      </c>
      <c r="C389" s="4" t="s">
        <v>41</v>
      </c>
      <c r="D389" s="4" t="s">
        <v>31</v>
      </c>
      <c r="E389" s="103" t="s">
        <v>710</v>
      </c>
      <c r="F389" s="4" t="s">
        <v>58</v>
      </c>
      <c r="G389" s="5">
        <v>400</v>
      </c>
      <c r="H389" s="5">
        <v>0</v>
      </c>
      <c r="I389" s="5">
        <v>200</v>
      </c>
    </row>
    <row r="390" spans="1:9" s="21" customFormat="1" ht="30.75" customHeight="1" x14ac:dyDescent="0.25">
      <c r="A390" s="3" t="s">
        <v>713</v>
      </c>
      <c r="C390" s="4" t="s">
        <v>41</v>
      </c>
      <c r="D390" s="4" t="s">
        <v>31</v>
      </c>
      <c r="E390" s="103" t="s">
        <v>712</v>
      </c>
      <c r="F390" s="4" t="s">
        <v>29</v>
      </c>
      <c r="G390" s="5">
        <f>G391</f>
        <v>1725</v>
      </c>
      <c r="H390" s="5">
        <f t="shared" ref="H390:I390" si="204">H391</f>
        <v>1725</v>
      </c>
      <c r="I390" s="5">
        <f t="shared" si="204"/>
        <v>1950</v>
      </c>
    </row>
    <row r="391" spans="1:9" s="21" customFormat="1" ht="30.75" customHeight="1" x14ac:dyDescent="0.25">
      <c r="A391" s="3" t="s">
        <v>468</v>
      </c>
      <c r="C391" s="4" t="s">
        <v>41</v>
      </c>
      <c r="D391" s="4" t="s">
        <v>31</v>
      </c>
      <c r="E391" s="103" t="s">
        <v>712</v>
      </c>
      <c r="F391" s="4" t="s">
        <v>58</v>
      </c>
      <c r="G391" s="5">
        <v>1725</v>
      </c>
      <c r="H391" s="5">
        <v>1725</v>
      </c>
      <c r="I391" s="5">
        <v>1950</v>
      </c>
    </row>
    <row r="392" spans="1:9" s="21" customFormat="1" ht="30.75" customHeight="1" x14ac:dyDescent="0.25">
      <c r="A392" s="3" t="s">
        <v>725</v>
      </c>
      <c r="C392" s="4" t="s">
        <v>41</v>
      </c>
      <c r="D392" s="4" t="s">
        <v>31</v>
      </c>
      <c r="E392" s="103" t="s">
        <v>724</v>
      </c>
      <c r="F392" s="4" t="s">
        <v>29</v>
      </c>
      <c r="G392" s="5">
        <f>G393</f>
        <v>809</v>
      </c>
      <c r="H392" s="5">
        <f t="shared" ref="H392:I392" si="205">H393</f>
        <v>100</v>
      </c>
      <c r="I392" s="5">
        <f t="shared" si="205"/>
        <v>200</v>
      </c>
    </row>
    <row r="393" spans="1:9" s="21" customFormat="1" ht="30.75" customHeight="1" x14ac:dyDescent="0.25">
      <c r="A393" s="3" t="s">
        <v>468</v>
      </c>
      <c r="C393" s="4" t="s">
        <v>41</v>
      </c>
      <c r="D393" s="4" t="s">
        <v>31</v>
      </c>
      <c r="E393" s="103" t="s">
        <v>724</v>
      </c>
      <c r="F393" s="4" t="s">
        <v>58</v>
      </c>
      <c r="G393" s="5">
        <v>809</v>
      </c>
      <c r="H393" s="5">
        <v>100</v>
      </c>
      <c r="I393" s="5">
        <v>200</v>
      </c>
    </row>
    <row r="394" spans="1:9" s="21" customFormat="1" ht="30.75" customHeight="1" x14ac:dyDescent="0.25">
      <c r="A394" s="3" t="s">
        <v>715</v>
      </c>
      <c r="C394" s="4" t="s">
        <v>41</v>
      </c>
      <c r="D394" s="4" t="s">
        <v>31</v>
      </c>
      <c r="E394" s="103" t="s">
        <v>714</v>
      </c>
      <c r="F394" s="4" t="s">
        <v>29</v>
      </c>
      <c r="G394" s="5">
        <f>G395</f>
        <v>140</v>
      </c>
      <c r="H394" s="5">
        <f t="shared" ref="H394:I394" si="206">H395</f>
        <v>140</v>
      </c>
      <c r="I394" s="5">
        <f t="shared" si="206"/>
        <v>0</v>
      </c>
    </row>
    <row r="395" spans="1:9" s="21" customFormat="1" ht="30.75" customHeight="1" x14ac:dyDescent="0.25">
      <c r="A395" s="3" t="s">
        <v>468</v>
      </c>
      <c r="C395" s="4" t="s">
        <v>41</v>
      </c>
      <c r="D395" s="4" t="s">
        <v>31</v>
      </c>
      <c r="E395" s="103" t="s">
        <v>714</v>
      </c>
      <c r="F395" s="4" t="s">
        <v>58</v>
      </c>
      <c r="G395" s="5">
        <v>140</v>
      </c>
      <c r="H395" s="5">
        <v>140</v>
      </c>
      <c r="I395" s="5">
        <v>0</v>
      </c>
    </row>
    <row r="396" spans="1:9" s="21" customFormat="1" ht="30.75" customHeight="1" x14ac:dyDescent="0.25">
      <c r="A396" s="3" t="s">
        <v>717</v>
      </c>
      <c r="C396" s="4" t="s">
        <v>41</v>
      </c>
      <c r="D396" s="4" t="s">
        <v>31</v>
      </c>
      <c r="E396" s="103" t="s">
        <v>716</v>
      </c>
      <c r="F396" s="4" t="s">
        <v>29</v>
      </c>
      <c r="G396" s="5">
        <f>G397</f>
        <v>0</v>
      </c>
      <c r="H396" s="5">
        <f t="shared" ref="H396:I396" si="207">H397</f>
        <v>0</v>
      </c>
      <c r="I396" s="5">
        <f t="shared" si="207"/>
        <v>100</v>
      </c>
    </row>
    <row r="397" spans="1:9" s="21" customFormat="1" ht="30.75" customHeight="1" x14ac:dyDescent="0.25">
      <c r="A397" s="3" t="s">
        <v>468</v>
      </c>
      <c r="C397" s="4" t="s">
        <v>41</v>
      </c>
      <c r="D397" s="4" t="s">
        <v>31</v>
      </c>
      <c r="E397" s="103" t="s">
        <v>716</v>
      </c>
      <c r="F397" s="4" t="s">
        <v>58</v>
      </c>
      <c r="G397" s="5">
        <v>0</v>
      </c>
      <c r="H397" s="5">
        <v>0</v>
      </c>
      <c r="I397" s="5">
        <v>100</v>
      </c>
    </row>
    <row r="398" spans="1:9" s="21" customFormat="1" ht="30.75" customHeight="1" x14ac:dyDescent="0.25">
      <c r="A398" s="3" t="s">
        <v>719</v>
      </c>
      <c r="C398" s="4" t="s">
        <v>41</v>
      </c>
      <c r="D398" s="4" t="s">
        <v>31</v>
      </c>
      <c r="E398" s="103" t="s">
        <v>718</v>
      </c>
      <c r="F398" s="4" t="s">
        <v>29</v>
      </c>
      <c r="G398" s="5">
        <f>G399</f>
        <v>150</v>
      </c>
      <c r="H398" s="5">
        <f t="shared" ref="H398:I398" si="208">H399</f>
        <v>150</v>
      </c>
      <c r="I398" s="5">
        <f t="shared" si="208"/>
        <v>160</v>
      </c>
    </row>
    <row r="399" spans="1:9" s="21" customFormat="1" ht="30.75" customHeight="1" x14ac:dyDescent="0.25">
      <c r="A399" s="3" t="s">
        <v>468</v>
      </c>
      <c r="C399" s="4" t="s">
        <v>41</v>
      </c>
      <c r="D399" s="4" t="s">
        <v>31</v>
      </c>
      <c r="E399" s="103" t="s">
        <v>718</v>
      </c>
      <c r="F399" s="4" t="s">
        <v>58</v>
      </c>
      <c r="G399" s="5">
        <v>150</v>
      </c>
      <c r="H399" s="5">
        <v>150</v>
      </c>
      <c r="I399" s="5">
        <v>160</v>
      </c>
    </row>
    <row r="400" spans="1:9" s="21" customFormat="1" ht="30.75" customHeight="1" x14ac:dyDescent="0.25">
      <c r="A400" s="3" t="s">
        <v>721</v>
      </c>
      <c r="C400" s="4" t="s">
        <v>41</v>
      </c>
      <c r="D400" s="4" t="s">
        <v>31</v>
      </c>
      <c r="E400" s="103" t="s">
        <v>720</v>
      </c>
      <c r="F400" s="4" t="s">
        <v>29</v>
      </c>
      <c r="G400" s="5">
        <f>G401</f>
        <v>6800</v>
      </c>
      <c r="H400" s="5">
        <f t="shared" ref="H400:I400" si="209">H401</f>
        <v>0</v>
      </c>
      <c r="I400" s="5">
        <f t="shared" si="209"/>
        <v>0</v>
      </c>
    </row>
    <row r="401" spans="1:11" s="21" customFormat="1" ht="30.75" customHeight="1" x14ac:dyDescent="0.25">
      <c r="A401" s="3" t="s">
        <v>468</v>
      </c>
      <c r="C401" s="4" t="s">
        <v>41</v>
      </c>
      <c r="D401" s="4" t="s">
        <v>31</v>
      </c>
      <c r="E401" s="103" t="s">
        <v>720</v>
      </c>
      <c r="F401" s="4" t="s">
        <v>58</v>
      </c>
      <c r="G401" s="5">
        <v>6800</v>
      </c>
      <c r="H401" s="5">
        <v>0</v>
      </c>
      <c r="I401" s="5">
        <v>0</v>
      </c>
    </row>
    <row r="402" spans="1:11" s="21" customFormat="1" ht="30.75" customHeight="1" x14ac:dyDescent="0.25">
      <c r="A402" s="3" t="s">
        <v>723</v>
      </c>
      <c r="C402" s="4" t="s">
        <v>41</v>
      </c>
      <c r="D402" s="4" t="s">
        <v>31</v>
      </c>
      <c r="E402" s="103" t="s">
        <v>722</v>
      </c>
      <c r="F402" s="4" t="s">
        <v>29</v>
      </c>
      <c r="G402" s="5">
        <f>G403</f>
        <v>2910</v>
      </c>
      <c r="H402" s="5">
        <f t="shared" ref="H402:I402" si="210">H403</f>
        <v>0</v>
      </c>
      <c r="I402" s="5">
        <f t="shared" si="210"/>
        <v>0</v>
      </c>
    </row>
    <row r="403" spans="1:11" s="21" customFormat="1" ht="30.75" customHeight="1" x14ac:dyDescent="0.25">
      <c r="A403" s="3" t="s">
        <v>468</v>
      </c>
      <c r="C403" s="4" t="s">
        <v>41</v>
      </c>
      <c r="D403" s="4" t="s">
        <v>31</v>
      </c>
      <c r="E403" s="103" t="s">
        <v>722</v>
      </c>
      <c r="F403" s="4" t="s">
        <v>58</v>
      </c>
      <c r="G403" s="5">
        <v>2910</v>
      </c>
      <c r="H403" s="5">
        <v>0</v>
      </c>
      <c r="I403" s="5">
        <v>0</v>
      </c>
    </row>
    <row r="404" spans="1:11" s="21" customFormat="1" ht="89.25" customHeight="1" x14ac:dyDescent="0.25">
      <c r="A404" s="105" t="s">
        <v>736</v>
      </c>
      <c r="C404" s="4" t="s">
        <v>41</v>
      </c>
      <c r="D404" s="4" t="s">
        <v>31</v>
      </c>
      <c r="E404" s="44" t="s">
        <v>365</v>
      </c>
      <c r="F404" s="9" t="s">
        <v>29</v>
      </c>
      <c r="G404" s="10">
        <f>G405</f>
        <v>4603.8</v>
      </c>
      <c r="H404" s="10">
        <f t="shared" ref="H404:I404" si="211">H405</f>
        <v>7603.8</v>
      </c>
      <c r="I404" s="10">
        <f t="shared" si="211"/>
        <v>629.5</v>
      </c>
    </row>
    <row r="405" spans="1:11" s="21" customFormat="1" ht="79.5" customHeight="1" x14ac:dyDescent="0.25">
      <c r="A405" s="8" t="s">
        <v>737</v>
      </c>
      <c r="C405" s="4" t="s">
        <v>41</v>
      </c>
      <c r="D405" s="4" t="s">
        <v>31</v>
      </c>
      <c r="E405" s="44" t="s">
        <v>366</v>
      </c>
      <c r="F405" s="9" t="s">
        <v>29</v>
      </c>
      <c r="G405" s="10">
        <f>G406+G409</f>
        <v>4603.8</v>
      </c>
      <c r="H405" s="10">
        <f t="shared" ref="H405:I405" si="212">H406+H409</f>
        <v>7603.8</v>
      </c>
      <c r="I405" s="10">
        <f t="shared" si="212"/>
        <v>629.5</v>
      </c>
    </row>
    <row r="406" spans="1:11" s="21" customFormat="1" ht="30.75" customHeight="1" x14ac:dyDescent="0.25">
      <c r="A406" s="60" t="s">
        <v>368</v>
      </c>
      <c r="C406" s="4" t="s">
        <v>41</v>
      </c>
      <c r="D406" s="4" t="s">
        <v>31</v>
      </c>
      <c r="E406" s="38" t="s">
        <v>367</v>
      </c>
      <c r="F406" s="4" t="s">
        <v>29</v>
      </c>
      <c r="G406" s="5">
        <f>G407</f>
        <v>4000</v>
      </c>
      <c r="H406" s="5">
        <f t="shared" ref="H406:I407" si="213">H407</f>
        <v>7000</v>
      </c>
      <c r="I406" s="5">
        <f t="shared" si="213"/>
        <v>0</v>
      </c>
    </row>
    <row r="407" spans="1:11" s="21" customFormat="1" ht="30.75" customHeight="1" x14ac:dyDescent="0.25">
      <c r="A407" s="25" t="s">
        <v>370</v>
      </c>
      <c r="C407" s="4" t="s">
        <v>41</v>
      </c>
      <c r="D407" s="4" t="s">
        <v>31</v>
      </c>
      <c r="E407" s="37" t="s">
        <v>369</v>
      </c>
      <c r="F407" s="4" t="s">
        <v>29</v>
      </c>
      <c r="G407" s="5">
        <f>G408</f>
        <v>4000</v>
      </c>
      <c r="H407" s="5">
        <f t="shared" si="213"/>
        <v>7000</v>
      </c>
      <c r="I407" s="5">
        <f t="shared" si="213"/>
        <v>0</v>
      </c>
    </row>
    <row r="408" spans="1:11" s="21" customFormat="1" ht="30.75" customHeight="1" x14ac:dyDescent="0.25">
      <c r="A408" s="3" t="s">
        <v>468</v>
      </c>
      <c r="C408" s="4" t="s">
        <v>41</v>
      </c>
      <c r="D408" s="4" t="s">
        <v>31</v>
      </c>
      <c r="E408" s="37" t="s">
        <v>369</v>
      </c>
      <c r="F408" s="4" t="s">
        <v>58</v>
      </c>
      <c r="G408" s="5">
        <v>4000</v>
      </c>
      <c r="H408" s="5">
        <v>7000</v>
      </c>
      <c r="I408" s="5">
        <v>0</v>
      </c>
    </row>
    <row r="409" spans="1:11" s="21" customFormat="1" ht="30.75" customHeight="1" x14ac:dyDescent="0.25">
      <c r="A409" s="31" t="s">
        <v>739</v>
      </c>
      <c r="C409" s="4" t="s">
        <v>41</v>
      </c>
      <c r="D409" s="4" t="s">
        <v>31</v>
      </c>
      <c r="E409" s="104" t="s">
        <v>738</v>
      </c>
      <c r="F409" s="4" t="s">
        <v>29</v>
      </c>
      <c r="G409" s="5">
        <f>G410</f>
        <v>603.79999999999995</v>
      </c>
      <c r="H409" s="5">
        <f t="shared" ref="H409:I410" si="214">H410</f>
        <v>603.79999999999995</v>
      </c>
      <c r="I409" s="5">
        <f t="shared" si="214"/>
        <v>629.5</v>
      </c>
    </row>
    <row r="410" spans="1:11" s="21" customFormat="1" ht="30.75" customHeight="1" x14ac:dyDescent="0.25">
      <c r="A410" s="3" t="s">
        <v>741</v>
      </c>
      <c r="C410" s="4" t="s">
        <v>41</v>
      </c>
      <c r="D410" s="4" t="s">
        <v>31</v>
      </c>
      <c r="E410" s="103" t="s">
        <v>740</v>
      </c>
      <c r="F410" s="4" t="s">
        <v>29</v>
      </c>
      <c r="G410" s="5">
        <f>G411</f>
        <v>603.79999999999995</v>
      </c>
      <c r="H410" s="5">
        <f t="shared" si="214"/>
        <v>603.79999999999995</v>
      </c>
      <c r="I410" s="5">
        <f t="shared" si="214"/>
        <v>629.5</v>
      </c>
    </row>
    <row r="411" spans="1:11" s="21" customFormat="1" ht="30.75" customHeight="1" x14ac:dyDescent="0.25">
      <c r="A411" s="3" t="s">
        <v>468</v>
      </c>
      <c r="C411" s="4" t="s">
        <v>41</v>
      </c>
      <c r="D411" s="4" t="s">
        <v>31</v>
      </c>
      <c r="E411" s="103" t="s">
        <v>740</v>
      </c>
      <c r="F411" s="4" t="s">
        <v>58</v>
      </c>
      <c r="G411" s="5">
        <v>603.79999999999995</v>
      </c>
      <c r="H411" s="5">
        <v>603.79999999999995</v>
      </c>
      <c r="I411" s="5">
        <v>629.5</v>
      </c>
    </row>
    <row r="412" spans="1:11" s="12" customFormat="1" ht="20.25" customHeight="1" x14ac:dyDescent="0.25">
      <c r="A412" s="1" t="s">
        <v>73</v>
      </c>
      <c r="B412" s="30"/>
      <c r="C412" s="9" t="s">
        <v>41</v>
      </c>
      <c r="D412" s="9" t="s">
        <v>31</v>
      </c>
      <c r="E412" s="34" t="s">
        <v>204</v>
      </c>
      <c r="F412" s="9" t="s">
        <v>29</v>
      </c>
      <c r="G412" s="10">
        <f>G413</f>
        <v>4765.7</v>
      </c>
      <c r="H412" s="10">
        <f t="shared" ref="H412:I412" si="215">H413</f>
        <v>4804.7</v>
      </c>
      <c r="I412" s="10">
        <f t="shared" si="215"/>
        <v>4862.5999999999995</v>
      </c>
      <c r="J412" s="11"/>
      <c r="K412" s="11"/>
    </row>
    <row r="413" spans="1:11" s="12" customFormat="1" ht="25.5" customHeight="1" x14ac:dyDescent="0.25">
      <c r="A413" s="1" t="s">
        <v>74</v>
      </c>
      <c r="B413" s="30"/>
      <c r="C413" s="9" t="s">
        <v>41</v>
      </c>
      <c r="D413" s="9" t="s">
        <v>31</v>
      </c>
      <c r="E413" s="34" t="s">
        <v>205</v>
      </c>
      <c r="F413" s="9" t="s">
        <v>29</v>
      </c>
      <c r="G413" s="10">
        <f>G414+G420</f>
        <v>4765.7</v>
      </c>
      <c r="H413" s="10">
        <f t="shared" ref="H413:I413" si="216">H414+H420</f>
        <v>4804.7</v>
      </c>
      <c r="I413" s="10">
        <f t="shared" si="216"/>
        <v>4862.5999999999995</v>
      </c>
      <c r="J413" s="11"/>
      <c r="K413" s="11"/>
    </row>
    <row r="414" spans="1:11" s="7" customFormat="1" ht="38.25" customHeight="1" x14ac:dyDescent="0.25">
      <c r="A414" s="33" t="s">
        <v>213</v>
      </c>
      <c r="B414" s="28"/>
      <c r="C414" s="4" t="s">
        <v>41</v>
      </c>
      <c r="D414" s="4" t="s">
        <v>31</v>
      </c>
      <c r="E414" s="39" t="s">
        <v>212</v>
      </c>
      <c r="F414" s="4" t="s">
        <v>29</v>
      </c>
      <c r="G414" s="5">
        <f>G415+G418</f>
        <v>4363.5</v>
      </c>
      <c r="H414" s="5">
        <f t="shared" ref="H414:I414" si="217">H415+H418</f>
        <v>4399.5</v>
      </c>
      <c r="I414" s="5">
        <f t="shared" si="217"/>
        <v>4452.2999999999993</v>
      </c>
    </row>
    <row r="415" spans="1:11" s="6" customFormat="1" ht="47.25" customHeight="1" x14ac:dyDescent="0.25">
      <c r="A415" s="2" t="s">
        <v>758</v>
      </c>
      <c r="B415" s="28"/>
      <c r="C415" s="4" t="s">
        <v>41</v>
      </c>
      <c r="D415" s="4" t="s">
        <v>31</v>
      </c>
      <c r="E415" s="36" t="s">
        <v>224</v>
      </c>
      <c r="F415" s="4" t="s">
        <v>29</v>
      </c>
      <c r="G415" s="5">
        <f>G416+G417</f>
        <v>4011.6000000000004</v>
      </c>
      <c r="H415" s="5">
        <f t="shared" ref="H415:I415" si="218">H416+H417</f>
        <v>4045.1000000000004</v>
      </c>
      <c r="I415" s="5">
        <f t="shared" si="218"/>
        <v>4093.2999999999997</v>
      </c>
    </row>
    <row r="416" spans="1:11" s="6" customFormat="1" ht="47.25" customHeight="1" x14ac:dyDescent="0.25">
      <c r="A416" s="3" t="s">
        <v>467</v>
      </c>
      <c r="B416" s="28"/>
      <c r="C416" s="4" t="s">
        <v>41</v>
      </c>
      <c r="D416" s="4" t="s">
        <v>31</v>
      </c>
      <c r="E416" s="36" t="s">
        <v>224</v>
      </c>
      <c r="F416" s="4" t="s">
        <v>57</v>
      </c>
      <c r="G416" s="5">
        <v>4000.8</v>
      </c>
      <c r="H416" s="25">
        <v>4038.8</v>
      </c>
      <c r="I416" s="25">
        <v>4081.2</v>
      </c>
    </row>
    <row r="417" spans="1:11" s="6" customFormat="1" ht="33" customHeight="1" x14ac:dyDescent="0.25">
      <c r="A417" s="3" t="s">
        <v>468</v>
      </c>
      <c r="B417" s="28"/>
      <c r="C417" s="4" t="s">
        <v>41</v>
      </c>
      <c r="D417" s="4" t="s">
        <v>31</v>
      </c>
      <c r="E417" s="36" t="s">
        <v>224</v>
      </c>
      <c r="F417" s="4" t="s">
        <v>58</v>
      </c>
      <c r="G417" s="5">
        <v>10.8</v>
      </c>
      <c r="H417" s="25">
        <v>6.3</v>
      </c>
      <c r="I417" s="25">
        <v>12.1</v>
      </c>
    </row>
    <row r="418" spans="1:11" s="6" customFormat="1" ht="38.25" customHeight="1" x14ac:dyDescent="0.25">
      <c r="A418" s="2" t="s">
        <v>227</v>
      </c>
      <c r="C418" s="4" t="s">
        <v>41</v>
      </c>
      <c r="D418" s="4" t="s">
        <v>31</v>
      </c>
      <c r="E418" s="36" t="s">
        <v>228</v>
      </c>
      <c r="F418" s="4" t="s">
        <v>29</v>
      </c>
      <c r="G418" s="5">
        <f>G419</f>
        <v>351.9</v>
      </c>
      <c r="H418" s="5">
        <f>H419</f>
        <v>354.4</v>
      </c>
      <c r="I418" s="5">
        <f>I419</f>
        <v>359</v>
      </c>
    </row>
    <row r="419" spans="1:11" s="6" customFormat="1" ht="45" customHeight="1" x14ac:dyDescent="0.25">
      <c r="A419" s="3" t="s">
        <v>467</v>
      </c>
      <c r="C419" s="4" t="s">
        <v>41</v>
      </c>
      <c r="D419" s="4" t="s">
        <v>31</v>
      </c>
      <c r="E419" s="36" t="s">
        <v>228</v>
      </c>
      <c r="F419" s="4" t="s">
        <v>57</v>
      </c>
      <c r="G419" s="5">
        <v>351.9</v>
      </c>
      <c r="H419" s="5">
        <v>354.4</v>
      </c>
      <c r="I419" s="5">
        <v>359</v>
      </c>
    </row>
    <row r="420" spans="1:11" s="7" customFormat="1" ht="29.25" customHeight="1" x14ac:dyDescent="0.25">
      <c r="A420" s="22" t="s">
        <v>442</v>
      </c>
      <c r="C420" s="4" t="s">
        <v>41</v>
      </c>
      <c r="D420" s="4" t="s">
        <v>31</v>
      </c>
      <c r="E420" s="35" t="s">
        <v>441</v>
      </c>
      <c r="F420" s="4" t="s">
        <v>29</v>
      </c>
      <c r="G420" s="5">
        <f>G421</f>
        <v>402.2</v>
      </c>
      <c r="H420" s="5">
        <f t="shared" ref="H420:I421" si="219">H421</f>
        <v>405.2</v>
      </c>
      <c r="I420" s="5">
        <f t="shared" si="219"/>
        <v>410.3</v>
      </c>
    </row>
    <row r="421" spans="1:11" s="7" customFormat="1" ht="29.25" customHeight="1" x14ac:dyDescent="0.25">
      <c r="A421" s="2" t="s">
        <v>444</v>
      </c>
      <c r="C421" s="4" t="s">
        <v>41</v>
      </c>
      <c r="D421" s="4" t="s">
        <v>31</v>
      </c>
      <c r="E421" s="36" t="s">
        <v>443</v>
      </c>
      <c r="F421" s="4" t="s">
        <v>29</v>
      </c>
      <c r="G421" s="5">
        <f>G422</f>
        <v>402.2</v>
      </c>
      <c r="H421" s="5">
        <f t="shared" si="219"/>
        <v>405.2</v>
      </c>
      <c r="I421" s="5">
        <f t="shared" si="219"/>
        <v>410.3</v>
      </c>
    </row>
    <row r="422" spans="1:11" s="7" customFormat="1" ht="29.25" customHeight="1" x14ac:dyDescent="0.25">
      <c r="A422" s="3" t="s">
        <v>468</v>
      </c>
      <c r="C422" s="4" t="s">
        <v>41</v>
      </c>
      <c r="D422" s="4" t="s">
        <v>31</v>
      </c>
      <c r="E422" s="36" t="s">
        <v>443</v>
      </c>
      <c r="F422" s="4" t="s">
        <v>58</v>
      </c>
      <c r="G422" s="5">
        <v>402.2</v>
      </c>
      <c r="H422" s="5">
        <v>405.2</v>
      </c>
      <c r="I422" s="5">
        <v>410.3</v>
      </c>
    </row>
    <row r="423" spans="1:11" s="7" customFormat="1" ht="31.5" customHeight="1" x14ac:dyDescent="0.25">
      <c r="A423" s="8" t="s">
        <v>45</v>
      </c>
      <c r="B423" s="28"/>
      <c r="C423" s="9" t="s">
        <v>41</v>
      </c>
      <c r="D423" s="9" t="s">
        <v>41</v>
      </c>
      <c r="E423" s="65" t="s">
        <v>230</v>
      </c>
      <c r="F423" s="9" t="s">
        <v>29</v>
      </c>
      <c r="G423" s="10">
        <f>G424</f>
        <v>706.30000000000007</v>
      </c>
      <c r="H423" s="10">
        <f t="shared" ref="H423:I426" si="220">H424</f>
        <v>713.30000000000007</v>
      </c>
      <c r="I423" s="10">
        <f t="shared" si="220"/>
        <v>720.30000000000007</v>
      </c>
      <c r="J423" s="6"/>
      <c r="K423" s="6"/>
    </row>
    <row r="424" spans="1:11" s="7" customFormat="1" ht="27" customHeight="1" x14ac:dyDescent="0.25">
      <c r="A424" s="2" t="s">
        <v>73</v>
      </c>
      <c r="B424" s="28"/>
      <c r="C424" s="4" t="s">
        <v>41</v>
      </c>
      <c r="D424" s="4" t="s">
        <v>41</v>
      </c>
      <c r="E424" s="36" t="s">
        <v>204</v>
      </c>
      <c r="F424" s="4" t="s">
        <v>29</v>
      </c>
      <c r="G424" s="5">
        <f>G425</f>
        <v>706.30000000000007</v>
      </c>
      <c r="H424" s="5">
        <f t="shared" si="220"/>
        <v>713.30000000000007</v>
      </c>
      <c r="I424" s="5">
        <f t="shared" si="220"/>
        <v>720.30000000000007</v>
      </c>
      <c r="J424" s="6"/>
      <c r="K424" s="6"/>
    </row>
    <row r="425" spans="1:11" s="7" customFormat="1" ht="25.5" customHeight="1" x14ac:dyDescent="0.25">
      <c r="A425" s="2" t="s">
        <v>74</v>
      </c>
      <c r="B425" s="28"/>
      <c r="C425" s="4" t="s">
        <v>41</v>
      </c>
      <c r="D425" s="4" t="s">
        <v>41</v>
      </c>
      <c r="E425" s="36" t="s">
        <v>205</v>
      </c>
      <c r="F425" s="4" t="s">
        <v>29</v>
      </c>
      <c r="G425" s="5">
        <f>G426+G429</f>
        <v>706.30000000000007</v>
      </c>
      <c r="H425" s="5">
        <f t="shared" ref="H425:I425" si="221">H426+H429</f>
        <v>713.30000000000007</v>
      </c>
      <c r="I425" s="5">
        <f t="shared" si="221"/>
        <v>720.30000000000007</v>
      </c>
      <c r="J425" s="6"/>
      <c r="K425" s="6"/>
    </row>
    <row r="426" spans="1:11" s="7" customFormat="1" ht="25.5" customHeight="1" x14ac:dyDescent="0.25">
      <c r="A426" s="33" t="s">
        <v>213</v>
      </c>
      <c r="B426" s="28"/>
      <c r="C426" s="4" t="s">
        <v>41</v>
      </c>
      <c r="D426" s="4" t="s">
        <v>41</v>
      </c>
      <c r="E426" s="39" t="s">
        <v>212</v>
      </c>
      <c r="F426" s="4" t="s">
        <v>29</v>
      </c>
      <c r="G426" s="5">
        <f>G427</f>
        <v>695.7</v>
      </c>
      <c r="H426" s="5">
        <f t="shared" si="220"/>
        <v>702.7</v>
      </c>
      <c r="I426" s="5">
        <f t="shared" si="220"/>
        <v>709.7</v>
      </c>
    </row>
    <row r="427" spans="1:11" s="6" customFormat="1" ht="30" customHeight="1" x14ac:dyDescent="0.25">
      <c r="A427" s="2" t="s">
        <v>227</v>
      </c>
      <c r="C427" s="4" t="s">
        <v>41</v>
      </c>
      <c r="D427" s="4" t="s">
        <v>41</v>
      </c>
      <c r="E427" s="36" t="s">
        <v>228</v>
      </c>
      <c r="F427" s="4" t="s">
        <v>29</v>
      </c>
      <c r="G427" s="5">
        <f>G428</f>
        <v>695.7</v>
      </c>
      <c r="H427" s="5">
        <f>H428</f>
        <v>702.7</v>
      </c>
      <c r="I427" s="5">
        <f>I428</f>
        <v>709.7</v>
      </c>
    </row>
    <row r="428" spans="1:11" s="6" customFormat="1" ht="45" customHeight="1" x14ac:dyDescent="0.25">
      <c r="A428" s="3" t="s">
        <v>467</v>
      </c>
      <c r="C428" s="4" t="s">
        <v>41</v>
      </c>
      <c r="D428" s="4" t="s">
        <v>41</v>
      </c>
      <c r="E428" s="36" t="s">
        <v>228</v>
      </c>
      <c r="F428" s="4" t="s">
        <v>57</v>
      </c>
      <c r="G428" s="5">
        <v>695.7</v>
      </c>
      <c r="H428" s="5">
        <v>702.7</v>
      </c>
      <c r="I428" s="5">
        <v>709.7</v>
      </c>
    </row>
    <row r="429" spans="1:11" s="6" customFormat="1" ht="33" customHeight="1" x14ac:dyDescent="0.25">
      <c r="A429" s="33" t="s">
        <v>235</v>
      </c>
      <c r="C429" s="4" t="s">
        <v>41</v>
      </c>
      <c r="D429" s="4" t="s">
        <v>41</v>
      </c>
      <c r="E429" s="39" t="s">
        <v>215</v>
      </c>
      <c r="F429" s="4" t="s">
        <v>29</v>
      </c>
      <c r="G429" s="5">
        <f>G430</f>
        <v>10.6</v>
      </c>
      <c r="H429" s="5">
        <f t="shared" ref="H429:I429" si="222">H430</f>
        <v>10.6</v>
      </c>
      <c r="I429" s="5">
        <f t="shared" si="222"/>
        <v>10.6</v>
      </c>
    </row>
    <row r="430" spans="1:11" s="7" customFormat="1" ht="47.25" customHeight="1" x14ac:dyDescent="0.25">
      <c r="A430" s="2" t="s">
        <v>744</v>
      </c>
      <c r="C430" s="4" t="s">
        <v>41</v>
      </c>
      <c r="D430" s="4" t="s">
        <v>41</v>
      </c>
      <c r="E430" s="46" t="s">
        <v>743</v>
      </c>
      <c r="F430" s="4" t="s">
        <v>29</v>
      </c>
      <c r="G430" s="5">
        <f>G431</f>
        <v>10.6</v>
      </c>
      <c r="H430" s="5">
        <f t="shared" ref="H430:I430" si="223">H431</f>
        <v>10.6</v>
      </c>
      <c r="I430" s="5">
        <f t="shared" si="223"/>
        <v>10.6</v>
      </c>
    </row>
    <row r="431" spans="1:11" s="7" customFormat="1" ht="37.5" customHeight="1" x14ac:dyDescent="0.25">
      <c r="A431" s="3" t="s">
        <v>468</v>
      </c>
      <c r="C431" s="4" t="s">
        <v>41</v>
      </c>
      <c r="D431" s="4" t="s">
        <v>41</v>
      </c>
      <c r="E431" s="46" t="s">
        <v>743</v>
      </c>
      <c r="F431" s="4" t="s">
        <v>58</v>
      </c>
      <c r="G431" s="5">
        <v>10.6</v>
      </c>
      <c r="H431" s="5">
        <v>10.6</v>
      </c>
      <c r="I431" s="5">
        <v>10.6</v>
      </c>
    </row>
    <row r="432" spans="1:11" s="7" customFormat="1" ht="33" customHeight="1" x14ac:dyDescent="0.25">
      <c r="A432" s="63" t="s">
        <v>49</v>
      </c>
      <c r="B432" s="28"/>
      <c r="C432" s="9" t="s">
        <v>33</v>
      </c>
      <c r="D432" s="9" t="s">
        <v>28</v>
      </c>
      <c r="E432" s="65" t="s">
        <v>230</v>
      </c>
      <c r="F432" s="9" t="s">
        <v>29</v>
      </c>
      <c r="G432" s="10">
        <f>G433+G439</f>
        <v>145</v>
      </c>
      <c r="H432" s="10">
        <f>H433+H439</f>
        <v>145</v>
      </c>
      <c r="I432" s="10">
        <f>I433+I439</f>
        <v>145</v>
      </c>
      <c r="J432" s="6"/>
      <c r="K432" s="6"/>
    </row>
    <row r="433" spans="1:11" s="12" customFormat="1" ht="39.75" customHeight="1" x14ac:dyDescent="0.25">
      <c r="A433" s="128" t="s">
        <v>71</v>
      </c>
      <c r="B433" s="30"/>
      <c r="C433" s="9" t="s">
        <v>33</v>
      </c>
      <c r="D433" s="9" t="s">
        <v>30</v>
      </c>
      <c r="E433" s="65" t="s">
        <v>230</v>
      </c>
      <c r="F433" s="9" t="s">
        <v>29</v>
      </c>
      <c r="G433" s="10">
        <f>G434</f>
        <v>120</v>
      </c>
      <c r="H433" s="10">
        <f t="shared" ref="H433:I433" si="224">H434</f>
        <v>120</v>
      </c>
      <c r="I433" s="10">
        <f t="shared" si="224"/>
        <v>120</v>
      </c>
      <c r="J433" s="11"/>
      <c r="K433" s="11"/>
    </row>
    <row r="434" spans="1:11" s="12" customFormat="1" ht="44.25" customHeight="1" x14ac:dyDescent="0.25">
      <c r="A434" s="1" t="s">
        <v>525</v>
      </c>
      <c r="B434" s="30"/>
      <c r="C434" s="4" t="s">
        <v>33</v>
      </c>
      <c r="D434" s="4" t="s">
        <v>30</v>
      </c>
      <c r="E434" s="61" t="s">
        <v>162</v>
      </c>
      <c r="F434" s="4" t="s">
        <v>29</v>
      </c>
      <c r="G434" s="10">
        <f>G435</f>
        <v>120</v>
      </c>
      <c r="H434" s="10">
        <f t="shared" ref="H434:I435" si="225">H435</f>
        <v>120</v>
      </c>
      <c r="I434" s="10">
        <f t="shared" si="225"/>
        <v>120</v>
      </c>
      <c r="J434" s="11"/>
      <c r="K434" s="11"/>
    </row>
    <row r="435" spans="1:11" s="12" customFormat="1" ht="48.75" customHeight="1" x14ac:dyDescent="0.25">
      <c r="A435" s="1" t="s">
        <v>526</v>
      </c>
      <c r="B435" s="30"/>
      <c r="C435" s="4" t="s">
        <v>33</v>
      </c>
      <c r="D435" s="4" t="s">
        <v>30</v>
      </c>
      <c r="E435" s="61" t="s">
        <v>163</v>
      </c>
      <c r="F435" s="4" t="s">
        <v>29</v>
      </c>
      <c r="G435" s="10">
        <f>G436</f>
        <v>120</v>
      </c>
      <c r="H435" s="10">
        <f t="shared" si="225"/>
        <v>120</v>
      </c>
      <c r="I435" s="10">
        <f t="shared" si="225"/>
        <v>120</v>
      </c>
      <c r="J435" s="11"/>
      <c r="K435" s="11"/>
    </row>
    <row r="436" spans="1:11" s="7" customFormat="1" ht="54.75" customHeight="1" x14ac:dyDescent="0.25">
      <c r="A436" s="22" t="s">
        <v>543</v>
      </c>
      <c r="C436" s="4" t="s">
        <v>33</v>
      </c>
      <c r="D436" s="4" t="s">
        <v>30</v>
      </c>
      <c r="E436" s="35" t="s">
        <v>542</v>
      </c>
      <c r="F436" s="4" t="s">
        <v>29</v>
      </c>
      <c r="G436" s="5">
        <f>G437</f>
        <v>120</v>
      </c>
      <c r="H436" s="5">
        <f t="shared" ref="H436:I436" si="226">H437</f>
        <v>120</v>
      </c>
      <c r="I436" s="5">
        <f t="shared" si="226"/>
        <v>120</v>
      </c>
    </row>
    <row r="437" spans="1:11" s="7" customFormat="1" ht="42.75" customHeight="1" x14ac:dyDescent="0.25">
      <c r="A437" s="2" t="s">
        <v>547</v>
      </c>
      <c r="C437" s="4" t="s">
        <v>33</v>
      </c>
      <c r="D437" s="4" t="s">
        <v>30</v>
      </c>
      <c r="E437" s="36" t="s">
        <v>546</v>
      </c>
      <c r="F437" s="4" t="s">
        <v>29</v>
      </c>
      <c r="G437" s="5">
        <f>G438</f>
        <v>120</v>
      </c>
      <c r="H437" s="5">
        <f t="shared" ref="H437:I437" si="227">H438</f>
        <v>120</v>
      </c>
      <c r="I437" s="5">
        <f t="shared" si="227"/>
        <v>120</v>
      </c>
    </row>
    <row r="438" spans="1:11" s="7" customFormat="1" ht="42.75" customHeight="1" x14ac:dyDescent="0.25">
      <c r="A438" s="3" t="s">
        <v>468</v>
      </c>
      <c r="C438" s="4" t="s">
        <v>33</v>
      </c>
      <c r="D438" s="4" t="s">
        <v>30</v>
      </c>
      <c r="E438" s="36" t="s">
        <v>546</v>
      </c>
      <c r="F438" s="4" t="s">
        <v>58</v>
      </c>
      <c r="G438" s="5">
        <v>120</v>
      </c>
      <c r="H438" s="5">
        <v>120</v>
      </c>
      <c r="I438" s="5">
        <v>120</v>
      </c>
    </row>
    <row r="439" spans="1:11" s="7" customFormat="1" ht="44.25" customHeight="1" x14ac:dyDescent="0.25">
      <c r="A439" s="8" t="s">
        <v>52</v>
      </c>
      <c r="B439" s="28"/>
      <c r="C439" s="9" t="s">
        <v>33</v>
      </c>
      <c r="D439" s="9" t="s">
        <v>41</v>
      </c>
      <c r="E439" s="65" t="s">
        <v>230</v>
      </c>
      <c r="F439" s="9" t="s">
        <v>29</v>
      </c>
      <c r="G439" s="10">
        <f>G440</f>
        <v>25</v>
      </c>
      <c r="H439" s="10">
        <f t="shared" ref="H439:I439" si="228">H440</f>
        <v>25</v>
      </c>
      <c r="I439" s="10">
        <f t="shared" si="228"/>
        <v>25</v>
      </c>
      <c r="J439" s="6"/>
      <c r="K439" s="6"/>
    </row>
    <row r="440" spans="1:11" s="12" customFormat="1" ht="54.75" customHeight="1" x14ac:dyDescent="0.25">
      <c r="A440" s="1" t="s">
        <v>525</v>
      </c>
      <c r="B440" s="30"/>
      <c r="C440" s="9" t="s">
        <v>33</v>
      </c>
      <c r="D440" s="9" t="s">
        <v>41</v>
      </c>
      <c r="E440" s="34" t="s">
        <v>162</v>
      </c>
      <c r="F440" s="9" t="s">
        <v>29</v>
      </c>
      <c r="G440" s="10">
        <f>G441</f>
        <v>25</v>
      </c>
      <c r="H440" s="10">
        <f t="shared" ref="H440:I441" si="229">H441</f>
        <v>25</v>
      </c>
      <c r="I440" s="10">
        <f t="shared" si="229"/>
        <v>25</v>
      </c>
      <c r="J440" s="11"/>
      <c r="K440" s="11"/>
    </row>
    <row r="441" spans="1:11" s="12" customFormat="1" ht="47.25" customHeight="1" x14ac:dyDescent="0.25">
      <c r="A441" s="1" t="s">
        <v>526</v>
      </c>
      <c r="B441" s="30"/>
      <c r="C441" s="4" t="s">
        <v>33</v>
      </c>
      <c r="D441" s="4" t="s">
        <v>41</v>
      </c>
      <c r="E441" s="61" t="s">
        <v>163</v>
      </c>
      <c r="F441" s="4" t="s">
        <v>29</v>
      </c>
      <c r="G441" s="10">
        <f>G442</f>
        <v>25</v>
      </c>
      <c r="H441" s="10">
        <f t="shared" si="229"/>
        <v>25</v>
      </c>
      <c r="I441" s="10">
        <f t="shared" si="229"/>
        <v>25</v>
      </c>
      <c r="J441" s="11"/>
      <c r="K441" s="11"/>
    </row>
    <row r="442" spans="1:11" s="7" customFormat="1" ht="39" customHeight="1" x14ac:dyDescent="0.25">
      <c r="A442" s="22" t="s">
        <v>561</v>
      </c>
      <c r="C442" s="4" t="s">
        <v>33</v>
      </c>
      <c r="D442" s="4" t="s">
        <v>41</v>
      </c>
      <c r="E442" s="35" t="s">
        <v>397</v>
      </c>
      <c r="F442" s="4" t="s">
        <v>29</v>
      </c>
      <c r="G442" s="5">
        <f>G443+G445</f>
        <v>25</v>
      </c>
      <c r="H442" s="5">
        <f t="shared" ref="H442:I442" si="230">H443+H445</f>
        <v>25</v>
      </c>
      <c r="I442" s="5">
        <f t="shared" si="230"/>
        <v>25</v>
      </c>
    </row>
    <row r="443" spans="1:11" s="7" customFormat="1" ht="39" customHeight="1" x14ac:dyDescent="0.25">
      <c r="A443" s="2" t="s">
        <v>562</v>
      </c>
      <c r="C443" s="4" t="s">
        <v>33</v>
      </c>
      <c r="D443" s="4" t="s">
        <v>41</v>
      </c>
      <c r="E443" s="36" t="s">
        <v>398</v>
      </c>
      <c r="F443" s="4" t="s">
        <v>29</v>
      </c>
      <c r="G443" s="5">
        <f>G444</f>
        <v>15</v>
      </c>
      <c r="H443" s="5">
        <f t="shared" ref="H443:I443" si="231">H444</f>
        <v>15</v>
      </c>
      <c r="I443" s="5">
        <f t="shared" si="231"/>
        <v>15</v>
      </c>
    </row>
    <row r="444" spans="1:11" s="7" customFormat="1" ht="34.5" customHeight="1" x14ac:dyDescent="0.25">
      <c r="A444" s="3" t="s">
        <v>468</v>
      </c>
      <c r="C444" s="4" t="s">
        <v>33</v>
      </c>
      <c r="D444" s="4" t="s">
        <v>41</v>
      </c>
      <c r="E444" s="36" t="s">
        <v>398</v>
      </c>
      <c r="F444" s="4" t="s">
        <v>58</v>
      </c>
      <c r="G444" s="5">
        <v>15</v>
      </c>
      <c r="H444" s="5">
        <v>15</v>
      </c>
      <c r="I444" s="5">
        <v>15</v>
      </c>
    </row>
    <row r="445" spans="1:11" s="12" customFormat="1" ht="27" customHeight="1" x14ac:dyDescent="0.25">
      <c r="A445" s="2" t="s">
        <v>564</v>
      </c>
      <c r="C445" s="4" t="s">
        <v>33</v>
      </c>
      <c r="D445" s="4" t="s">
        <v>41</v>
      </c>
      <c r="E445" s="36" t="s">
        <v>563</v>
      </c>
      <c r="F445" s="4" t="s">
        <v>29</v>
      </c>
      <c r="G445" s="5">
        <f>G446</f>
        <v>10</v>
      </c>
      <c r="H445" s="5">
        <f t="shared" ref="H445:I445" si="232">H446</f>
        <v>10</v>
      </c>
      <c r="I445" s="5">
        <f t="shared" si="232"/>
        <v>10</v>
      </c>
    </row>
    <row r="446" spans="1:11" s="12" customFormat="1" ht="33.75" customHeight="1" x14ac:dyDescent="0.25">
      <c r="A446" s="3" t="s">
        <v>468</v>
      </c>
      <c r="C446" s="4" t="s">
        <v>33</v>
      </c>
      <c r="D446" s="4" t="s">
        <v>41</v>
      </c>
      <c r="E446" s="36" t="s">
        <v>563</v>
      </c>
      <c r="F446" s="4" t="s">
        <v>58</v>
      </c>
      <c r="G446" s="5">
        <v>10</v>
      </c>
      <c r="H446" s="5">
        <v>10</v>
      </c>
      <c r="I446" s="5">
        <v>10</v>
      </c>
    </row>
    <row r="447" spans="1:11" s="12" customFormat="1" ht="24" customHeight="1" x14ac:dyDescent="0.25">
      <c r="A447" s="8" t="s">
        <v>18</v>
      </c>
      <c r="B447" s="30"/>
      <c r="C447" s="9" t="s">
        <v>37</v>
      </c>
      <c r="D447" s="9" t="s">
        <v>28</v>
      </c>
      <c r="E447" s="65" t="s">
        <v>230</v>
      </c>
      <c r="F447" s="9" t="s">
        <v>29</v>
      </c>
      <c r="G447" s="10">
        <f>G448+G457+G463+G495</f>
        <v>67897.7</v>
      </c>
      <c r="H447" s="10">
        <f>H448+H457+H463+H495</f>
        <v>77000.900000000009</v>
      </c>
      <c r="I447" s="10">
        <f>I448+I457+I463+I495</f>
        <v>77007.199999999997</v>
      </c>
      <c r="J447" s="11"/>
      <c r="K447" s="11"/>
    </row>
    <row r="448" spans="1:11" s="12" customFormat="1" ht="17.25" customHeight="1" x14ac:dyDescent="0.25">
      <c r="A448" s="8" t="s">
        <v>19</v>
      </c>
      <c r="B448" s="30"/>
      <c r="C448" s="9" t="s">
        <v>37</v>
      </c>
      <c r="D448" s="9" t="s">
        <v>27</v>
      </c>
      <c r="E448" s="65" t="s">
        <v>230</v>
      </c>
      <c r="F448" s="9" t="s">
        <v>29</v>
      </c>
      <c r="G448" s="10">
        <f>G449</f>
        <v>12804.4</v>
      </c>
      <c r="H448" s="10">
        <f t="shared" ref="H448:I448" si="233">H449</f>
        <v>16296.6</v>
      </c>
      <c r="I448" s="10">
        <f t="shared" si="233"/>
        <v>0</v>
      </c>
      <c r="J448" s="11"/>
      <c r="K448" s="11"/>
    </row>
    <row r="449" spans="1:13" s="12" customFormat="1" ht="57" customHeight="1" x14ac:dyDescent="0.25">
      <c r="A449" s="1" t="s">
        <v>471</v>
      </c>
      <c r="B449" s="30"/>
      <c r="C449" s="9" t="s">
        <v>37</v>
      </c>
      <c r="D449" s="9" t="s">
        <v>27</v>
      </c>
      <c r="E449" s="34" t="s">
        <v>105</v>
      </c>
      <c r="F449" s="9" t="s">
        <v>29</v>
      </c>
      <c r="G449" s="10">
        <f>G450</f>
        <v>12804.4</v>
      </c>
      <c r="H449" s="10">
        <f t="shared" ref="H449:I449" si="234">H450</f>
        <v>16296.6</v>
      </c>
      <c r="I449" s="10">
        <f t="shared" si="234"/>
        <v>0</v>
      </c>
      <c r="J449" s="11"/>
      <c r="K449" s="121"/>
      <c r="L449" s="121"/>
      <c r="M449" s="121"/>
    </row>
    <row r="450" spans="1:13" s="7" customFormat="1" ht="36" customHeight="1" x14ac:dyDescent="0.25">
      <c r="A450" s="1" t="s">
        <v>76</v>
      </c>
      <c r="B450" s="28"/>
      <c r="C450" s="4" t="s">
        <v>37</v>
      </c>
      <c r="D450" s="4" t="s">
        <v>27</v>
      </c>
      <c r="E450" s="34" t="s">
        <v>127</v>
      </c>
      <c r="F450" s="4" t="s">
        <v>29</v>
      </c>
      <c r="G450" s="5">
        <f>G451+G454</f>
        <v>12804.4</v>
      </c>
      <c r="H450" s="5">
        <f t="shared" ref="H450:I450" si="235">H451+H454</f>
        <v>16296.6</v>
      </c>
      <c r="I450" s="5">
        <f t="shared" si="235"/>
        <v>0</v>
      </c>
    </row>
    <row r="451" spans="1:13" s="7" customFormat="1" ht="48" customHeight="1" x14ac:dyDescent="0.25">
      <c r="A451" s="31" t="s">
        <v>129</v>
      </c>
      <c r="B451" s="28"/>
      <c r="C451" s="4" t="s">
        <v>37</v>
      </c>
      <c r="D451" s="4" t="s">
        <v>27</v>
      </c>
      <c r="E451" s="35" t="s">
        <v>128</v>
      </c>
      <c r="F451" s="4" t="s">
        <v>29</v>
      </c>
      <c r="G451" s="5">
        <f>G452</f>
        <v>128</v>
      </c>
      <c r="H451" s="5">
        <f t="shared" ref="H451:I451" si="236">H452</f>
        <v>163</v>
      </c>
      <c r="I451" s="5">
        <f t="shared" si="236"/>
        <v>0</v>
      </c>
    </row>
    <row r="452" spans="1:13" s="12" customFormat="1" ht="33.75" customHeight="1" x14ac:dyDescent="0.25">
      <c r="A452" s="2" t="s">
        <v>762</v>
      </c>
      <c r="B452" s="30"/>
      <c r="C452" s="4" t="s">
        <v>37</v>
      </c>
      <c r="D452" s="4" t="s">
        <v>27</v>
      </c>
      <c r="E452" s="46" t="s">
        <v>665</v>
      </c>
      <c r="F452" s="4" t="s">
        <v>29</v>
      </c>
      <c r="G452" s="5">
        <f>G453</f>
        <v>128</v>
      </c>
      <c r="H452" s="5">
        <f t="shared" ref="H452:I452" si="237">H453</f>
        <v>163</v>
      </c>
      <c r="I452" s="5">
        <f t="shared" si="237"/>
        <v>0</v>
      </c>
      <c r="J452" s="11"/>
      <c r="K452" s="11"/>
    </row>
    <row r="453" spans="1:13" s="12" customFormat="1" ht="35.25" customHeight="1" x14ac:dyDescent="0.25">
      <c r="A453" s="3" t="s">
        <v>541</v>
      </c>
      <c r="B453" s="30"/>
      <c r="C453" s="4" t="s">
        <v>37</v>
      </c>
      <c r="D453" s="4" t="s">
        <v>27</v>
      </c>
      <c r="E453" s="46" t="s">
        <v>665</v>
      </c>
      <c r="F453" s="4" t="s">
        <v>64</v>
      </c>
      <c r="G453" s="5">
        <v>128</v>
      </c>
      <c r="H453" s="5">
        <v>163</v>
      </c>
      <c r="I453" s="5">
        <v>0</v>
      </c>
      <c r="J453" s="11"/>
      <c r="K453" s="11"/>
    </row>
    <row r="454" spans="1:13" s="21" customFormat="1" ht="58.5" customHeight="1" x14ac:dyDescent="0.25">
      <c r="A454" s="22" t="s">
        <v>667</v>
      </c>
      <c r="B454" s="47"/>
      <c r="C454" s="4" t="s">
        <v>37</v>
      </c>
      <c r="D454" s="4" t="s">
        <v>27</v>
      </c>
      <c r="E454" s="59" t="s">
        <v>666</v>
      </c>
      <c r="F454" s="18" t="s">
        <v>29</v>
      </c>
      <c r="G454" s="19">
        <f>G455</f>
        <v>12676.4</v>
      </c>
      <c r="H454" s="19">
        <f t="shared" ref="H454:I455" si="238">H455</f>
        <v>16133.6</v>
      </c>
      <c r="I454" s="19">
        <f t="shared" si="238"/>
        <v>0</v>
      </c>
    </row>
    <row r="455" spans="1:13" s="7" customFormat="1" ht="45" customHeight="1" x14ac:dyDescent="0.25">
      <c r="A455" s="2" t="s">
        <v>669</v>
      </c>
      <c r="B455" s="28"/>
      <c r="C455" s="4" t="s">
        <v>37</v>
      </c>
      <c r="D455" s="4" t="s">
        <v>27</v>
      </c>
      <c r="E455" s="46" t="s">
        <v>668</v>
      </c>
      <c r="F455" s="4" t="s">
        <v>29</v>
      </c>
      <c r="G455" s="5">
        <f>G456</f>
        <v>12676.4</v>
      </c>
      <c r="H455" s="5">
        <f t="shared" si="238"/>
        <v>16133.6</v>
      </c>
      <c r="I455" s="5">
        <f t="shared" si="238"/>
        <v>0</v>
      </c>
    </row>
    <row r="456" spans="1:13" s="7" customFormat="1" ht="36" customHeight="1" x14ac:dyDescent="0.25">
      <c r="A456" s="3" t="s">
        <v>541</v>
      </c>
      <c r="B456" s="28"/>
      <c r="C456" s="4" t="s">
        <v>37</v>
      </c>
      <c r="D456" s="4" t="s">
        <v>27</v>
      </c>
      <c r="E456" s="46" t="s">
        <v>668</v>
      </c>
      <c r="F456" s="4" t="s">
        <v>64</v>
      </c>
      <c r="G456" s="5">
        <v>12676.4</v>
      </c>
      <c r="H456" s="5">
        <v>16133.6</v>
      </c>
      <c r="I456" s="5">
        <v>0</v>
      </c>
    </row>
    <row r="457" spans="1:13" s="12" customFormat="1" ht="31.5" customHeight="1" x14ac:dyDescent="0.25">
      <c r="A457" s="8" t="s">
        <v>20</v>
      </c>
      <c r="B457" s="30"/>
      <c r="C457" s="9" t="s">
        <v>37</v>
      </c>
      <c r="D457" s="9" t="s">
        <v>30</v>
      </c>
      <c r="E457" s="65" t="s">
        <v>230</v>
      </c>
      <c r="F457" s="9" t="s">
        <v>29</v>
      </c>
      <c r="G457" s="10">
        <f>G458</f>
        <v>0</v>
      </c>
      <c r="H457" s="10">
        <f t="shared" ref="H457:I458" si="239">H458</f>
        <v>0</v>
      </c>
      <c r="I457" s="10">
        <f t="shared" si="239"/>
        <v>15000</v>
      </c>
      <c r="J457" s="11"/>
      <c r="K457" s="11"/>
    </row>
    <row r="458" spans="1:13" s="12" customFormat="1" ht="54" customHeight="1" x14ac:dyDescent="0.25">
      <c r="A458" s="1" t="s">
        <v>471</v>
      </c>
      <c r="B458" s="30"/>
      <c r="C458" s="4" t="s">
        <v>37</v>
      </c>
      <c r="D458" s="4" t="s">
        <v>30</v>
      </c>
      <c r="E458" s="34" t="s">
        <v>105</v>
      </c>
      <c r="F458" s="9" t="s">
        <v>29</v>
      </c>
      <c r="G458" s="10">
        <f>G459</f>
        <v>0</v>
      </c>
      <c r="H458" s="10">
        <f t="shared" si="239"/>
        <v>0</v>
      </c>
      <c r="I458" s="10">
        <f t="shared" si="239"/>
        <v>15000</v>
      </c>
    </row>
    <row r="459" spans="1:13" s="12" customFormat="1" ht="48" customHeight="1" x14ac:dyDescent="0.25">
      <c r="A459" s="1" t="s">
        <v>76</v>
      </c>
      <c r="B459" s="30"/>
      <c r="C459" s="4" t="s">
        <v>37</v>
      </c>
      <c r="D459" s="4" t="s">
        <v>30</v>
      </c>
      <c r="E459" s="34" t="s">
        <v>127</v>
      </c>
      <c r="F459" s="9" t="s">
        <v>29</v>
      </c>
      <c r="G459" s="10">
        <f>G460</f>
        <v>0</v>
      </c>
      <c r="H459" s="10">
        <f t="shared" ref="H459:I459" si="240">H460</f>
        <v>0</v>
      </c>
      <c r="I459" s="10">
        <f t="shared" si="240"/>
        <v>15000</v>
      </c>
    </row>
    <row r="460" spans="1:13" s="21" customFormat="1" ht="36" customHeight="1" x14ac:dyDescent="0.25">
      <c r="A460" s="95" t="s">
        <v>671</v>
      </c>
      <c r="B460" s="47"/>
      <c r="C460" s="4" t="s">
        <v>37</v>
      </c>
      <c r="D460" s="4" t="s">
        <v>30</v>
      </c>
      <c r="E460" s="59" t="s">
        <v>670</v>
      </c>
      <c r="F460" s="18" t="s">
        <v>29</v>
      </c>
      <c r="G460" s="19">
        <f>G461</f>
        <v>0</v>
      </c>
      <c r="H460" s="19">
        <f t="shared" ref="H460:I461" si="241">H461</f>
        <v>0</v>
      </c>
      <c r="I460" s="19">
        <f t="shared" si="241"/>
        <v>15000</v>
      </c>
    </row>
    <row r="461" spans="1:13" s="7" customFormat="1" ht="47.25" customHeight="1" x14ac:dyDescent="0.25">
      <c r="A461" s="2" t="s">
        <v>673</v>
      </c>
      <c r="B461" s="28"/>
      <c r="C461" s="4" t="s">
        <v>37</v>
      </c>
      <c r="D461" s="4" t="s">
        <v>30</v>
      </c>
      <c r="E461" s="46" t="s">
        <v>672</v>
      </c>
      <c r="F461" s="4" t="s">
        <v>29</v>
      </c>
      <c r="G461" s="5">
        <f>G462</f>
        <v>0</v>
      </c>
      <c r="H461" s="5">
        <f t="shared" si="241"/>
        <v>0</v>
      </c>
      <c r="I461" s="5">
        <f t="shared" si="241"/>
        <v>15000</v>
      </c>
    </row>
    <row r="462" spans="1:13" s="7" customFormat="1" ht="36" customHeight="1" x14ac:dyDescent="0.25">
      <c r="A462" s="3" t="s">
        <v>541</v>
      </c>
      <c r="B462" s="28"/>
      <c r="C462" s="4" t="s">
        <v>37</v>
      </c>
      <c r="D462" s="4" t="s">
        <v>30</v>
      </c>
      <c r="E462" s="46" t="s">
        <v>672</v>
      </c>
      <c r="F462" s="4" t="s">
        <v>64</v>
      </c>
      <c r="G462" s="5">
        <v>0</v>
      </c>
      <c r="H462" s="5">
        <v>0</v>
      </c>
      <c r="I462" s="5">
        <v>15000</v>
      </c>
    </row>
    <row r="463" spans="1:13" s="56" customFormat="1" ht="21.75" customHeight="1" x14ac:dyDescent="0.3">
      <c r="A463" s="48" t="s">
        <v>288</v>
      </c>
      <c r="B463" s="49"/>
      <c r="C463" s="9" t="s">
        <v>37</v>
      </c>
      <c r="D463" s="9" t="s">
        <v>31</v>
      </c>
      <c r="E463" s="65" t="s">
        <v>230</v>
      </c>
      <c r="F463" s="9" t="s">
        <v>29</v>
      </c>
      <c r="G463" s="10">
        <f>G464+G482+G487</f>
        <v>54969.3</v>
      </c>
      <c r="H463" s="10">
        <f t="shared" ref="H463:I463" si="242">H464+H482+H487</f>
        <v>60570.3</v>
      </c>
      <c r="I463" s="10">
        <f t="shared" si="242"/>
        <v>61873.2</v>
      </c>
    </row>
    <row r="464" spans="1:13" s="56" customFormat="1" ht="67.5" customHeight="1" x14ac:dyDescent="0.25">
      <c r="A464" s="1" t="s">
        <v>477</v>
      </c>
      <c r="B464" s="49"/>
      <c r="C464" s="9" t="s">
        <v>37</v>
      </c>
      <c r="D464" s="9" t="s">
        <v>31</v>
      </c>
      <c r="E464" s="34" t="s">
        <v>135</v>
      </c>
      <c r="F464" s="4" t="s">
        <v>29</v>
      </c>
      <c r="G464" s="5">
        <f>G465+G472+G476</f>
        <v>54769.3</v>
      </c>
      <c r="H464" s="5">
        <f t="shared" ref="H464:I464" si="243">H465+H472+H476</f>
        <v>60393.3</v>
      </c>
      <c r="I464" s="5">
        <f t="shared" si="243"/>
        <v>61873.2</v>
      </c>
      <c r="K464" s="131"/>
      <c r="L464" s="131"/>
      <c r="M464" s="131"/>
    </row>
    <row r="465" spans="1:9" s="7" customFormat="1" ht="51" customHeight="1" x14ac:dyDescent="0.25">
      <c r="A465" s="1" t="s">
        <v>478</v>
      </c>
      <c r="B465" s="28"/>
      <c r="C465" s="4" t="s">
        <v>37</v>
      </c>
      <c r="D465" s="4" t="s">
        <v>31</v>
      </c>
      <c r="E465" s="34" t="s">
        <v>136</v>
      </c>
      <c r="F465" s="4" t="s">
        <v>29</v>
      </c>
      <c r="G465" s="5">
        <f>G466+G469</f>
        <v>150</v>
      </c>
      <c r="H465" s="5">
        <f t="shared" ref="H465:I465" si="244">H466+H469</f>
        <v>2310</v>
      </c>
      <c r="I465" s="5">
        <f t="shared" si="244"/>
        <v>120</v>
      </c>
    </row>
    <row r="466" spans="1:9" s="7" customFormat="1" ht="51" customHeight="1" x14ac:dyDescent="0.25">
      <c r="A466" s="22" t="s">
        <v>437</v>
      </c>
      <c r="B466" s="28"/>
      <c r="C466" s="4" t="s">
        <v>37</v>
      </c>
      <c r="D466" s="4" t="s">
        <v>31</v>
      </c>
      <c r="E466" s="59" t="s">
        <v>137</v>
      </c>
      <c r="F466" s="4" t="s">
        <v>29</v>
      </c>
      <c r="G466" s="5">
        <f>G467</f>
        <v>150</v>
      </c>
      <c r="H466" s="5">
        <f t="shared" ref="H466:I466" si="245">H467</f>
        <v>2270</v>
      </c>
      <c r="I466" s="5">
        <f t="shared" si="245"/>
        <v>80</v>
      </c>
    </row>
    <row r="467" spans="1:9" s="7" customFormat="1" ht="37.5" customHeight="1" x14ac:dyDescent="0.25">
      <c r="A467" s="2" t="s">
        <v>483</v>
      </c>
      <c r="C467" s="4" t="s">
        <v>37</v>
      </c>
      <c r="D467" s="4" t="s">
        <v>31</v>
      </c>
      <c r="E467" s="36" t="s">
        <v>435</v>
      </c>
      <c r="F467" s="4" t="s">
        <v>29</v>
      </c>
      <c r="G467" s="5">
        <f>G468</f>
        <v>150</v>
      </c>
      <c r="H467" s="5">
        <f t="shared" ref="H467:I467" si="246">H468</f>
        <v>2270</v>
      </c>
      <c r="I467" s="5">
        <f t="shared" si="246"/>
        <v>80</v>
      </c>
    </row>
    <row r="468" spans="1:9" s="7" customFormat="1" ht="37.5" customHeight="1" x14ac:dyDescent="0.25">
      <c r="A468" s="3" t="s">
        <v>469</v>
      </c>
      <c r="C468" s="4" t="s">
        <v>37</v>
      </c>
      <c r="D468" s="4" t="s">
        <v>31</v>
      </c>
      <c r="E468" s="36" t="s">
        <v>435</v>
      </c>
      <c r="F468" s="4" t="s">
        <v>65</v>
      </c>
      <c r="G468" s="5">
        <v>150</v>
      </c>
      <c r="H468" s="5">
        <v>2270</v>
      </c>
      <c r="I468" s="5">
        <v>80</v>
      </c>
    </row>
    <row r="469" spans="1:9" s="7" customFormat="1" ht="35.25" customHeight="1" x14ac:dyDescent="0.25">
      <c r="A469" s="22" t="s">
        <v>439</v>
      </c>
      <c r="C469" s="4" t="s">
        <v>37</v>
      </c>
      <c r="D469" s="4" t="s">
        <v>31</v>
      </c>
      <c r="E469" s="35" t="s">
        <v>438</v>
      </c>
      <c r="F469" s="4" t="s">
        <v>29</v>
      </c>
      <c r="G469" s="5">
        <f>G470</f>
        <v>0</v>
      </c>
      <c r="H469" s="5">
        <f t="shared" ref="H469:I469" si="247">H470</f>
        <v>40</v>
      </c>
      <c r="I469" s="5">
        <f t="shared" si="247"/>
        <v>40</v>
      </c>
    </row>
    <row r="470" spans="1:9" s="7" customFormat="1" ht="46.5" customHeight="1" x14ac:dyDescent="0.25">
      <c r="A470" s="2" t="s">
        <v>436</v>
      </c>
      <c r="C470" s="4" t="s">
        <v>37</v>
      </c>
      <c r="D470" s="4" t="s">
        <v>31</v>
      </c>
      <c r="E470" s="36" t="s">
        <v>482</v>
      </c>
      <c r="F470" s="4" t="s">
        <v>29</v>
      </c>
      <c r="G470" s="5">
        <v>0</v>
      </c>
      <c r="H470" s="5">
        <v>40</v>
      </c>
      <c r="I470" s="5">
        <v>40</v>
      </c>
    </row>
    <row r="471" spans="1:9" s="7" customFormat="1" ht="35.25" customHeight="1" x14ac:dyDescent="0.25">
      <c r="A471" s="3" t="s">
        <v>469</v>
      </c>
      <c r="C471" s="4" t="s">
        <v>37</v>
      </c>
      <c r="D471" s="4" t="s">
        <v>31</v>
      </c>
      <c r="E471" s="36" t="s">
        <v>482</v>
      </c>
      <c r="F471" s="4" t="s">
        <v>65</v>
      </c>
      <c r="G471" s="5">
        <v>0</v>
      </c>
      <c r="H471" s="5">
        <v>40</v>
      </c>
      <c r="I471" s="5">
        <v>40</v>
      </c>
    </row>
    <row r="472" spans="1:9" s="7" customFormat="1" ht="35.25" customHeight="1" x14ac:dyDescent="0.25">
      <c r="A472" s="1" t="s">
        <v>484</v>
      </c>
      <c r="C472" s="4" t="s">
        <v>37</v>
      </c>
      <c r="D472" s="4" t="s">
        <v>31</v>
      </c>
      <c r="E472" s="34" t="s">
        <v>486</v>
      </c>
      <c r="F472" s="4" t="s">
        <v>29</v>
      </c>
      <c r="G472" s="5">
        <v>0</v>
      </c>
      <c r="H472" s="5">
        <v>20</v>
      </c>
      <c r="I472" s="5">
        <v>20</v>
      </c>
    </row>
    <row r="473" spans="1:9" s="7" customFormat="1" ht="35.25" customHeight="1" x14ac:dyDescent="0.25">
      <c r="A473" s="31" t="s">
        <v>485</v>
      </c>
      <c r="C473" s="4" t="s">
        <v>37</v>
      </c>
      <c r="D473" s="4" t="s">
        <v>31</v>
      </c>
      <c r="E473" s="35" t="s">
        <v>487</v>
      </c>
      <c r="F473" s="4" t="s">
        <v>29</v>
      </c>
      <c r="G473" s="5">
        <v>0</v>
      </c>
      <c r="H473" s="5">
        <v>20</v>
      </c>
      <c r="I473" s="5">
        <v>20</v>
      </c>
    </row>
    <row r="474" spans="1:9" s="7" customFormat="1" ht="22.5" customHeight="1" x14ac:dyDescent="0.25">
      <c r="A474" s="3" t="s">
        <v>286</v>
      </c>
      <c r="C474" s="4" t="s">
        <v>37</v>
      </c>
      <c r="D474" s="4" t="s">
        <v>31</v>
      </c>
      <c r="E474" s="36" t="s">
        <v>488</v>
      </c>
      <c r="F474" s="4" t="s">
        <v>29</v>
      </c>
      <c r="G474" s="5">
        <v>0</v>
      </c>
      <c r="H474" s="5">
        <v>20</v>
      </c>
      <c r="I474" s="5">
        <v>20</v>
      </c>
    </row>
    <row r="475" spans="1:9" s="7" customFormat="1" ht="35.25" customHeight="1" x14ac:dyDescent="0.25">
      <c r="A475" s="3" t="s">
        <v>469</v>
      </c>
      <c r="C475" s="4" t="s">
        <v>37</v>
      </c>
      <c r="D475" s="4" t="s">
        <v>31</v>
      </c>
      <c r="E475" s="36" t="s">
        <v>488</v>
      </c>
      <c r="F475" s="4" t="s">
        <v>65</v>
      </c>
      <c r="G475" s="5">
        <v>0</v>
      </c>
      <c r="H475" s="5">
        <v>20</v>
      </c>
      <c r="I475" s="5">
        <v>20</v>
      </c>
    </row>
    <row r="476" spans="1:9" s="56" customFormat="1" ht="21.75" customHeight="1" x14ac:dyDescent="0.25">
      <c r="A476" s="1" t="s">
        <v>140</v>
      </c>
      <c r="B476" s="49"/>
      <c r="C476" s="9" t="s">
        <v>37</v>
      </c>
      <c r="D476" s="9" t="s">
        <v>31</v>
      </c>
      <c r="E476" s="34" t="s">
        <v>139</v>
      </c>
      <c r="F476" s="4" t="s">
        <v>29</v>
      </c>
      <c r="G476" s="5">
        <f>G477</f>
        <v>54619.3</v>
      </c>
      <c r="H476" s="5">
        <f t="shared" ref="H476:I476" si="248">H477</f>
        <v>58063.3</v>
      </c>
      <c r="I476" s="5">
        <f t="shared" si="248"/>
        <v>61733.2</v>
      </c>
    </row>
    <row r="477" spans="1:9" s="56" customFormat="1" ht="43.5" customHeight="1" x14ac:dyDescent="0.25">
      <c r="A477" s="31" t="s">
        <v>479</v>
      </c>
      <c r="C477" s="4" t="s">
        <v>37</v>
      </c>
      <c r="D477" s="4" t="s">
        <v>31</v>
      </c>
      <c r="E477" s="35" t="s">
        <v>322</v>
      </c>
      <c r="F477" s="4" t="s">
        <v>29</v>
      </c>
      <c r="G477" s="5">
        <f>G478+G480</f>
        <v>54619.3</v>
      </c>
      <c r="H477" s="5">
        <f t="shared" ref="H477:I477" si="249">H478+H480</f>
        <v>58063.3</v>
      </c>
      <c r="I477" s="5">
        <f t="shared" si="249"/>
        <v>61733.2</v>
      </c>
    </row>
    <row r="478" spans="1:9" s="7" customFormat="1" ht="42.75" customHeight="1" x14ac:dyDescent="0.25">
      <c r="A478" s="2" t="s">
        <v>88</v>
      </c>
      <c r="C478" s="4" t="s">
        <v>37</v>
      </c>
      <c r="D478" s="4" t="s">
        <v>31</v>
      </c>
      <c r="E478" s="36" t="s">
        <v>481</v>
      </c>
      <c r="F478" s="4" t="s">
        <v>29</v>
      </c>
      <c r="G478" s="5">
        <f>G479</f>
        <v>48869.3</v>
      </c>
      <c r="H478" s="5">
        <f t="shared" ref="H478:I478" si="250">H479</f>
        <v>53440.800000000003</v>
      </c>
      <c r="I478" s="5">
        <f t="shared" si="250"/>
        <v>57268.1</v>
      </c>
    </row>
    <row r="479" spans="1:9" s="7" customFormat="1" ht="32.25" customHeight="1" x14ac:dyDescent="0.25">
      <c r="A479" s="3" t="s">
        <v>469</v>
      </c>
      <c r="C479" s="4" t="s">
        <v>37</v>
      </c>
      <c r="D479" s="4" t="s">
        <v>31</v>
      </c>
      <c r="E479" s="36" t="s">
        <v>481</v>
      </c>
      <c r="F479" s="4" t="s">
        <v>65</v>
      </c>
      <c r="G479" s="5">
        <v>48869.3</v>
      </c>
      <c r="H479" s="5">
        <v>53440.800000000003</v>
      </c>
      <c r="I479" s="5">
        <v>57268.1</v>
      </c>
    </row>
    <row r="480" spans="1:9" s="7" customFormat="1" ht="58.5" customHeight="1" x14ac:dyDescent="0.25">
      <c r="A480" s="2" t="s">
        <v>236</v>
      </c>
      <c r="C480" s="4" t="s">
        <v>37</v>
      </c>
      <c r="D480" s="4" t="s">
        <v>31</v>
      </c>
      <c r="E480" s="36" t="s">
        <v>480</v>
      </c>
      <c r="F480" s="4" t="s">
        <v>29</v>
      </c>
      <c r="G480" s="5">
        <f>G481</f>
        <v>5750</v>
      </c>
      <c r="H480" s="5">
        <f t="shared" ref="H480:I480" si="251">H481</f>
        <v>4622.5</v>
      </c>
      <c r="I480" s="5">
        <f t="shared" si="251"/>
        <v>4465.1000000000004</v>
      </c>
    </row>
    <row r="481" spans="1:13" s="7" customFormat="1" ht="47.25" customHeight="1" x14ac:dyDescent="0.25">
      <c r="A481" s="3" t="s">
        <v>469</v>
      </c>
      <c r="C481" s="4" t="s">
        <v>37</v>
      </c>
      <c r="D481" s="4" t="s">
        <v>31</v>
      </c>
      <c r="E481" s="36" t="s">
        <v>480</v>
      </c>
      <c r="F481" s="4" t="s">
        <v>65</v>
      </c>
      <c r="G481" s="5">
        <v>5750</v>
      </c>
      <c r="H481" s="5">
        <v>4622.5</v>
      </c>
      <c r="I481" s="5">
        <v>4465.1000000000004</v>
      </c>
    </row>
    <row r="482" spans="1:13" s="7" customFormat="1" ht="104.25" customHeight="1" x14ac:dyDescent="0.25">
      <c r="A482" s="40" t="s">
        <v>690</v>
      </c>
      <c r="C482" s="4" t="s">
        <v>37</v>
      </c>
      <c r="D482" s="4" t="s">
        <v>31</v>
      </c>
      <c r="E482" s="61" t="s">
        <v>188</v>
      </c>
      <c r="F482" s="4" t="s">
        <v>29</v>
      </c>
      <c r="G482" s="10">
        <f>G483</f>
        <v>200</v>
      </c>
      <c r="H482" s="10">
        <f t="shared" ref="H482:I483" si="252">H483</f>
        <v>0</v>
      </c>
      <c r="I482" s="10">
        <f t="shared" si="252"/>
        <v>0</v>
      </c>
    </row>
    <row r="483" spans="1:13" s="12" customFormat="1" ht="103.5" customHeight="1" x14ac:dyDescent="0.25">
      <c r="A483" s="40" t="s">
        <v>691</v>
      </c>
      <c r="C483" s="4" t="s">
        <v>37</v>
      </c>
      <c r="D483" s="4" t="s">
        <v>31</v>
      </c>
      <c r="E483" s="61" t="s">
        <v>189</v>
      </c>
      <c r="F483" s="9" t="s">
        <v>29</v>
      </c>
      <c r="G483" s="10">
        <f>G484</f>
        <v>200</v>
      </c>
      <c r="H483" s="10">
        <f t="shared" si="252"/>
        <v>0</v>
      </c>
      <c r="I483" s="10">
        <f t="shared" si="252"/>
        <v>0</v>
      </c>
    </row>
    <row r="484" spans="1:13" s="7" customFormat="1" ht="36" customHeight="1" x14ac:dyDescent="0.25">
      <c r="A484" s="33" t="s">
        <v>309</v>
      </c>
      <c r="C484" s="4" t="s">
        <v>37</v>
      </c>
      <c r="D484" s="4" t="s">
        <v>31</v>
      </c>
      <c r="E484" s="59" t="s">
        <v>310</v>
      </c>
      <c r="F484" s="4" t="s">
        <v>29</v>
      </c>
      <c r="G484" s="5">
        <f>G485</f>
        <v>200</v>
      </c>
      <c r="H484" s="5">
        <f t="shared" ref="H484:I484" si="253">H485</f>
        <v>0</v>
      </c>
      <c r="I484" s="5">
        <f t="shared" si="253"/>
        <v>0</v>
      </c>
    </row>
    <row r="485" spans="1:13" s="7" customFormat="1" ht="58.5" customHeight="1" x14ac:dyDescent="0.25">
      <c r="A485" s="2" t="s">
        <v>692</v>
      </c>
      <c r="C485" s="4" t="s">
        <v>37</v>
      </c>
      <c r="D485" s="4" t="s">
        <v>31</v>
      </c>
      <c r="E485" s="46" t="s">
        <v>311</v>
      </c>
      <c r="F485" s="4" t="s">
        <v>29</v>
      </c>
      <c r="G485" s="5">
        <f>G486</f>
        <v>200</v>
      </c>
      <c r="H485" s="5">
        <f t="shared" ref="H485:I485" si="254">H486</f>
        <v>0</v>
      </c>
      <c r="I485" s="5">
        <f t="shared" si="254"/>
        <v>0</v>
      </c>
    </row>
    <row r="486" spans="1:13" s="7" customFormat="1" ht="41.25" customHeight="1" x14ac:dyDescent="0.25">
      <c r="A486" s="3" t="s">
        <v>469</v>
      </c>
      <c r="C486" s="4" t="s">
        <v>37</v>
      </c>
      <c r="D486" s="4" t="s">
        <v>31</v>
      </c>
      <c r="E486" s="36" t="s">
        <v>311</v>
      </c>
      <c r="F486" s="4" t="s">
        <v>65</v>
      </c>
      <c r="G486" s="5">
        <v>200</v>
      </c>
      <c r="H486" s="5">
        <v>0</v>
      </c>
      <c r="I486" s="5">
        <v>0</v>
      </c>
    </row>
    <row r="487" spans="1:13" s="26" customFormat="1" ht="87.75" customHeight="1" x14ac:dyDescent="0.25">
      <c r="A487" s="43" t="s">
        <v>726</v>
      </c>
      <c r="C487" s="4" t="s">
        <v>37</v>
      </c>
      <c r="D487" s="4" t="s">
        <v>31</v>
      </c>
      <c r="E487" s="44" t="s">
        <v>371</v>
      </c>
      <c r="F487" s="9" t="s">
        <v>29</v>
      </c>
      <c r="G487" s="10">
        <f>G488</f>
        <v>0</v>
      </c>
      <c r="H487" s="10">
        <f t="shared" ref="H487:I487" si="255">H488</f>
        <v>177</v>
      </c>
      <c r="I487" s="10">
        <f t="shared" si="255"/>
        <v>0</v>
      </c>
      <c r="K487" s="133"/>
      <c r="L487" s="133"/>
      <c r="M487" s="133"/>
    </row>
    <row r="488" spans="1:13" s="26" customFormat="1" ht="84.75" customHeight="1" x14ac:dyDescent="0.25">
      <c r="A488" s="8" t="s">
        <v>727</v>
      </c>
      <c r="C488" s="4" t="s">
        <v>37</v>
      </c>
      <c r="D488" s="4" t="s">
        <v>31</v>
      </c>
      <c r="E488" s="44" t="s">
        <v>372</v>
      </c>
      <c r="F488" s="9" t="s">
        <v>29</v>
      </c>
      <c r="G488" s="10">
        <f>G489+G492</f>
        <v>0</v>
      </c>
      <c r="H488" s="10">
        <f t="shared" ref="H488:I488" si="256">H489+H492</f>
        <v>177</v>
      </c>
      <c r="I488" s="10">
        <f t="shared" si="256"/>
        <v>0</v>
      </c>
    </row>
    <row r="489" spans="1:13" s="21" customFormat="1" ht="30.75" customHeight="1" x14ac:dyDescent="0.25">
      <c r="A489" s="31" t="s">
        <v>374</v>
      </c>
      <c r="C489" s="4" t="s">
        <v>37</v>
      </c>
      <c r="D489" s="4" t="s">
        <v>31</v>
      </c>
      <c r="E489" s="38" t="s">
        <v>373</v>
      </c>
      <c r="F489" s="4" t="s">
        <v>29</v>
      </c>
      <c r="G489" s="5">
        <f>G490</f>
        <v>0</v>
      </c>
      <c r="H489" s="5">
        <f t="shared" ref="H489:I490" si="257">H490</f>
        <v>17</v>
      </c>
      <c r="I489" s="5">
        <f t="shared" si="257"/>
        <v>0</v>
      </c>
    </row>
    <row r="490" spans="1:13" s="21" customFormat="1" ht="30.75" customHeight="1" x14ac:dyDescent="0.25">
      <c r="A490" s="2" t="s">
        <v>376</v>
      </c>
      <c r="C490" s="4" t="s">
        <v>37</v>
      </c>
      <c r="D490" s="4" t="s">
        <v>31</v>
      </c>
      <c r="E490" s="36" t="s">
        <v>375</v>
      </c>
      <c r="F490" s="4" t="s">
        <v>29</v>
      </c>
      <c r="G490" s="5">
        <f>G491</f>
        <v>0</v>
      </c>
      <c r="H490" s="5">
        <f t="shared" si="257"/>
        <v>17</v>
      </c>
      <c r="I490" s="5">
        <f t="shared" si="257"/>
        <v>0</v>
      </c>
    </row>
    <row r="491" spans="1:13" s="21" customFormat="1" ht="30.75" customHeight="1" x14ac:dyDescent="0.25">
      <c r="A491" s="3" t="s">
        <v>67</v>
      </c>
      <c r="C491" s="4" t="s">
        <v>37</v>
      </c>
      <c r="D491" s="4" t="s">
        <v>31</v>
      </c>
      <c r="E491" s="36" t="s">
        <v>375</v>
      </c>
      <c r="F491" s="4" t="s">
        <v>65</v>
      </c>
      <c r="G491" s="5">
        <v>0</v>
      </c>
      <c r="H491" s="5">
        <v>17</v>
      </c>
      <c r="I491" s="5">
        <v>0</v>
      </c>
    </row>
    <row r="492" spans="1:13" s="21" customFormat="1" ht="30.75" customHeight="1" x14ac:dyDescent="0.25">
      <c r="A492" s="31" t="s">
        <v>729</v>
      </c>
      <c r="C492" s="4" t="s">
        <v>37</v>
      </c>
      <c r="D492" s="4" t="s">
        <v>31</v>
      </c>
      <c r="E492" s="104" t="s">
        <v>728</v>
      </c>
      <c r="F492" s="4" t="s">
        <v>29</v>
      </c>
      <c r="G492" s="5">
        <f>G493</f>
        <v>0</v>
      </c>
      <c r="H492" s="5">
        <f t="shared" ref="H492:I493" si="258">H493</f>
        <v>160</v>
      </c>
      <c r="I492" s="5">
        <f t="shared" si="258"/>
        <v>0</v>
      </c>
    </row>
    <row r="493" spans="1:13" s="21" customFormat="1" ht="30.75" customHeight="1" x14ac:dyDescent="0.25">
      <c r="A493" s="3" t="s">
        <v>731</v>
      </c>
      <c r="C493" s="4" t="s">
        <v>37</v>
      </c>
      <c r="D493" s="4" t="s">
        <v>31</v>
      </c>
      <c r="E493" s="103" t="s">
        <v>730</v>
      </c>
      <c r="F493" s="4" t="s">
        <v>29</v>
      </c>
      <c r="G493" s="5">
        <f>G494</f>
        <v>0</v>
      </c>
      <c r="H493" s="5">
        <f t="shared" si="258"/>
        <v>160</v>
      </c>
      <c r="I493" s="5">
        <f t="shared" si="258"/>
        <v>0</v>
      </c>
    </row>
    <row r="494" spans="1:13" s="21" customFormat="1" ht="30.75" customHeight="1" x14ac:dyDescent="0.25">
      <c r="A494" s="3" t="s">
        <v>67</v>
      </c>
      <c r="C494" s="4" t="s">
        <v>37</v>
      </c>
      <c r="D494" s="4" t="s">
        <v>31</v>
      </c>
      <c r="E494" s="103" t="s">
        <v>730</v>
      </c>
      <c r="F494" s="4" t="s">
        <v>65</v>
      </c>
      <c r="G494" s="5">
        <v>0</v>
      </c>
      <c r="H494" s="5">
        <v>160</v>
      </c>
      <c r="I494" s="5">
        <v>0</v>
      </c>
    </row>
    <row r="495" spans="1:13" s="7" customFormat="1" ht="30" customHeight="1" x14ac:dyDescent="0.25">
      <c r="A495" s="8" t="s">
        <v>462</v>
      </c>
      <c r="B495" s="28"/>
      <c r="C495" s="9" t="s">
        <v>37</v>
      </c>
      <c r="D495" s="9" t="s">
        <v>37</v>
      </c>
      <c r="E495" s="65" t="s">
        <v>230</v>
      </c>
      <c r="F495" s="9" t="s">
        <v>29</v>
      </c>
      <c r="G495" s="10">
        <f>G496</f>
        <v>124</v>
      </c>
      <c r="H495" s="10">
        <f t="shared" ref="H495:I495" si="259">H496</f>
        <v>134</v>
      </c>
      <c r="I495" s="10">
        <f t="shared" si="259"/>
        <v>134</v>
      </c>
      <c r="J495" s="6"/>
      <c r="K495" s="6"/>
    </row>
    <row r="496" spans="1:13" s="12" customFormat="1" ht="51" customHeight="1" x14ac:dyDescent="0.25">
      <c r="A496" s="1" t="s">
        <v>631</v>
      </c>
      <c r="C496" s="4" t="s">
        <v>37</v>
      </c>
      <c r="D496" s="4" t="s">
        <v>37</v>
      </c>
      <c r="E496" s="34" t="s">
        <v>145</v>
      </c>
      <c r="F496" s="9" t="s">
        <v>29</v>
      </c>
      <c r="G496" s="10">
        <f>G497</f>
        <v>124</v>
      </c>
      <c r="H496" s="10">
        <f t="shared" ref="H496:I496" si="260">H497</f>
        <v>134</v>
      </c>
      <c r="I496" s="10">
        <f t="shared" si="260"/>
        <v>134</v>
      </c>
      <c r="K496" s="132"/>
      <c r="L496" s="132"/>
      <c r="M496" s="132"/>
    </row>
    <row r="497" spans="1:11" s="7" customFormat="1" ht="25.5" customHeight="1" x14ac:dyDescent="0.25">
      <c r="A497" s="1" t="s">
        <v>99</v>
      </c>
      <c r="C497" s="4" t="s">
        <v>37</v>
      </c>
      <c r="D497" s="4" t="s">
        <v>37</v>
      </c>
      <c r="E497" s="61" t="s">
        <v>152</v>
      </c>
      <c r="F497" s="4" t="s">
        <v>29</v>
      </c>
      <c r="G497" s="5">
        <f>G498</f>
        <v>124</v>
      </c>
      <c r="H497" s="5">
        <f t="shared" ref="H497:I499" si="261">H498</f>
        <v>134</v>
      </c>
      <c r="I497" s="5">
        <f t="shared" si="261"/>
        <v>134</v>
      </c>
    </row>
    <row r="498" spans="1:11" s="7" customFormat="1" ht="17.25" customHeight="1" x14ac:dyDescent="0.25">
      <c r="A498" s="31" t="s">
        <v>323</v>
      </c>
      <c r="C498" s="4" t="s">
        <v>37</v>
      </c>
      <c r="D498" s="4" t="s">
        <v>37</v>
      </c>
      <c r="E498" s="59" t="s">
        <v>153</v>
      </c>
      <c r="F498" s="4" t="s">
        <v>29</v>
      </c>
      <c r="G498" s="5">
        <f>G499</f>
        <v>124</v>
      </c>
      <c r="H498" s="5">
        <f t="shared" si="261"/>
        <v>134</v>
      </c>
      <c r="I498" s="5">
        <f t="shared" si="261"/>
        <v>134</v>
      </c>
    </row>
    <row r="499" spans="1:11" s="7" customFormat="1" ht="25.5" customHeight="1" x14ac:dyDescent="0.25">
      <c r="A499" s="2" t="s">
        <v>91</v>
      </c>
      <c r="C499" s="4" t="s">
        <v>37</v>
      </c>
      <c r="D499" s="4" t="s">
        <v>37</v>
      </c>
      <c r="E499" s="46" t="s">
        <v>154</v>
      </c>
      <c r="F499" s="4" t="s">
        <v>29</v>
      </c>
      <c r="G499" s="5">
        <f>G500</f>
        <v>124</v>
      </c>
      <c r="H499" s="5">
        <f t="shared" si="261"/>
        <v>134</v>
      </c>
      <c r="I499" s="5">
        <f t="shared" si="261"/>
        <v>134</v>
      </c>
    </row>
    <row r="500" spans="1:11" s="7" customFormat="1" ht="36" customHeight="1" x14ac:dyDescent="0.25">
      <c r="A500" s="3" t="s">
        <v>468</v>
      </c>
      <c r="C500" s="4" t="s">
        <v>37</v>
      </c>
      <c r="D500" s="4" t="s">
        <v>37</v>
      </c>
      <c r="E500" s="36" t="s">
        <v>154</v>
      </c>
      <c r="F500" s="4" t="s">
        <v>58</v>
      </c>
      <c r="G500" s="5">
        <v>124</v>
      </c>
      <c r="H500" s="5">
        <v>134</v>
      </c>
      <c r="I500" s="5">
        <v>134</v>
      </c>
    </row>
    <row r="501" spans="1:11" s="12" customFormat="1" ht="21" customHeight="1" x14ac:dyDescent="0.25">
      <c r="A501" s="14" t="s">
        <v>460</v>
      </c>
      <c r="B501" s="30"/>
      <c r="C501" s="9" t="s">
        <v>39</v>
      </c>
      <c r="D501" s="9" t="s">
        <v>28</v>
      </c>
      <c r="E501" s="65" t="s">
        <v>230</v>
      </c>
      <c r="F501" s="9" t="s">
        <v>29</v>
      </c>
      <c r="G501" s="10">
        <f>G502+G553</f>
        <v>99815.1</v>
      </c>
      <c r="H501" s="10">
        <f>H502+H553</f>
        <v>107971.8</v>
      </c>
      <c r="I501" s="10">
        <f>I502+I553</f>
        <v>113612.9</v>
      </c>
      <c r="J501" s="11"/>
      <c r="K501" s="11"/>
    </row>
    <row r="502" spans="1:11" s="12" customFormat="1" ht="18.75" customHeight="1" x14ac:dyDescent="0.25">
      <c r="A502" s="8" t="s">
        <v>22</v>
      </c>
      <c r="B502" s="30"/>
      <c r="C502" s="9" t="s">
        <v>39</v>
      </c>
      <c r="D502" s="9" t="s">
        <v>27</v>
      </c>
      <c r="E502" s="65" t="s">
        <v>230</v>
      </c>
      <c r="F502" s="9" t="s">
        <v>29</v>
      </c>
      <c r="G502" s="10">
        <f>G503+G530+G535+G540+G548</f>
        <v>94212.1</v>
      </c>
      <c r="H502" s="10">
        <f t="shared" ref="H502:I502" si="262">H503+H530+H535+H540+H548</f>
        <v>102277.1</v>
      </c>
      <c r="I502" s="10">
        <f t="shared" si="262"/>
        <v>107691.5</v>
      </c>
      <c r="J502" s="11"/>
      <c r="K502" s="11"/>
    </row>
    <row r="503" spans="1:11" s="12" customFormat="1" ht="35.25" customHeight="1" x14ac:dyDescent="0.25">
      <c r="A503" s="1" t="s">
        <v>477</v>
      </c>
      <c r="C503" s="4" t="s">
        <v>39</v>
      </c>
      <c r="D503" s="4" t="s">
        <v>27</v>
      </c>
      <c r="E503" s="34" t="s">
        <v>135</v>
      </c>
      <c r="F503" s="9" t="s">
        <v>29</v>
      </c>
      <c r="G503" s="10">
        <f>G504+G515</f>
        <v>93939.6</v>
      </c>
      <c r="H503" s="10">
        <f t="shared" ref="H503:I503" si="263">H504+H515</f>
        <v>101418.5</v>
      </c>
      <c r="I503" s="10">
        <f t="shared" si="263"/>
        <v>106997.8</v>
      </c>
    </row>
    <row r="504" spans="1:11" s="12" customFormat="1" ht="51" customHeight="1" x14ac:dyDescent="0.25">
      <c r="A504" s="1" t="s">
        <v>478</v>
      </c>
      <c r="C504" s="4" t="s">
        <v>39</v>
      </c>
      <c r="D504" s="4" t="s">
        <v>27</v>
      </c>
      <c r="E504" s="34" t="s">
        <v>136</v>
      </c>
      <c r="F504" s="9" t="s">
        <v>29</v>
      </c>
      <c r="G504" s="10">
        <f>G505+G510</f>
        <v>392</v>
      </c>
      <c r="H504" s="10">
        <f>H505+H510</f>
        <v>1450</v>
      </c>
      <c r="I504" s="10">
        <f>I505+I510</f>
        <v>170</v>
      </c>
    </row>
    <row r="505" spans="1:11" s="7" customFormat="1" ht="53.25" customHeight="1" x14ac:dyDescent="0.25">
      <c r="A505" s="22" t="s">
        <v>437</v>
      </c>
      <c r="C505" s="4" t="s">
        <v>39</v>
      </c>
      <c r="D505" s="4" t="s">
        <v>27</v>
      </c>
      <c r="E505" s="35" t="s">
        <v>137</v>
      </c>
      <c r="F505" s="4" t="s">
        <v>29</v>
      </c>
      <c r="G505" s="5">
        <f>G506+G508</f>
        <v>392</v>
      </c>
      <c r="H505" s="5">
        <f t="shared" ref="H505:I505" si="264">H506+H508</f>
        <v>40</v>
      </c>
      <c r="I505" s="5">
        <f t="shared" si="264"/>
        <v>40</v>
      </c>
    </row>
    <row r="506" spans="1:11" s="7" customFormat="1" ht="36.75" customHeight="1" x14ac:dyDescent="0.25">
      <c r="A506" s="2" t="s">
        <v>501</v>
      </c>
      <c r="C506" s="4" t="s">
        <v>39</v>
      </c>
      <c r="D506" s="4" t="s">
        <v>27</v>
      </c>
      <c r="E506" s="36" t="s">
        <v>320</v>
      </c>
      <c r="F506" s="4" t="s">
        <v>29</v>
      </c>
      <c r="G506" s="5">
        <f>G507</f>
        <v>392</v>
      </c>
      <c r="H506" s="5">
        <f t="shared" ref="H506:I506" si="265">H507</f>
        <v>20</v>
      </c>
      <c r="I506" s="5">
        <f t="shared" si="265"/>
        <v>20</v>
      </c>
    </row>
    <row r="507" spans="1:11" s="7" customFormat="1" ht="36.75" customHeight="1" x14ac:dyDescent="0.25">
      <c r="A507" s="3" t="s">
        <v>469</v>
      </c>
      <c r="C507" s="4" t="s">
        <v>39</v>
      </c>
      <c r="D507" s="4" t="s">
        <v>27</v>
      </c>
      <c r="E507" s="36" t="s">
        <v>320</v>
      </c>
      <c r="F507" s="4" t="s">
        <v>65</v>
      </c>
      <c r="G507" s="5">
        <v>392</v>
      </c>
      <c r="H507" s="5">
        <v>20</v>
      </c>
      <c r="I507" s="5">
        <v>20</v>
      </c>
    </row>
    <row r="508" spans="1:11" s="7" customFormat="1" ht="37.5" customHeight="1" x14ac:dyDescent="0.25">
      <c r="A508" s="2" t="s">
        <v>497</v>
      </c>
      <c r="C508" s="4" t="s">
        <v>39</v>
      </c>
      <c r="D508" s="4" t="s">
        <v>27</v>
      </c>
      <c r="E508" s="36" t="s">
        <v>138</v>
      </c>
      <c r="F508" s="4" t="s">
        <v>29</v>
      </c>
      <c r="G508" s="5">
        <f>G509</f>
        <v>0</v>
      </c>
      <c r="H508" s="5">
        <f t="shared" ref="H508:I508" si="266">H509</f>
        <v>20</v>
      </c>
      <c r="I508" s="5">
        <f t="shared" si="266"/>
        <v>20</v>
      </c>
    </row>
    <row r="509" spans="1:11" s="7" customFormat="1" ht="35.25" customHeight="1" x14ac:dyDescent="0.25">
      <c r="A509" s="3" t="s">
        <v>469</v>
      </c>
      <c r="C509" s="4" t="s">
        <v>39</v>
      </c>
      <c r="D509" s="4" t="s">
        <v>27</v>
      </c>
      <c r="E509" s="36" t="s">
        <v>138</v>
      </c>
      <c r="F509" s="4" t="s">
        <v>65</v>
      </c>
      <c r="G509" s="5">
        <v>0</v>
      </c>
      <c r="H509" s="5">
        <v>20</v>
      </c>
      <c r="I509" s="5">
        <v>20</v>
      </c>
    </row>
    <row r="510" spans="1:11" s="7" customFormat="1" ht="35.25" customHeight="1" x14ac:dyDescent="0.25">
      <c r="A510" s="22" t="s">
        <v>439</v>
      </c>
      <c r="C510" s="4" t="s">
        <v>39</v>
      </c>
      <c r="D510" s="4" t="s">
        <v>27</v>
      </c>
      <c r="E510" s="35" t="s">
        <v>438</v>
      </c>
      <c r="F510" s="4" t="s">
        <v>29</v>
      </c>
      <c r="G510" s="5">
        <f>G513+G511</f>
        <v>0</v>
      </c>
      <c r="H510" s="5">
        <f t="shared" ref="H510:I510" si="267">H513+H511</f>
        <v>1410</v>
      </c>
      <c r="I510" s="5">
        <f t="shared" si="267"/>
        <v>130</v>
      </c>
    </row>
    <row r="511" spans="1:11" s="7" customFormat="1" ht="35.25" customHeight="1" x14ac:dyDescent="0.25">
      <c r="A511" s="2" t="s">
        <v>503</v>
      </c>
      <c r="C511" s="4" t="s">
        <v>39</v>
      </c>
      <c r="D511" s="4" t="s">
        <v>27</v>
      </c>
      <c r="E511" s="36" t="s">
        <v>502</v>
      </c>
      <c r="F511" s="4" t="s">
        <v>29</v>
      </c>
      <c r="G511" s="5">
        <f>G512</f>
        <v>0</v>
      </c>
      <c r="H511" s="5">
        <f t="shared" ref="H511:I511" si="268">H512</f>
        <v>200</v>
      </c>
      <c r="I511" s="5">
        <f t="shared" si="268"/>
        <v>10</v>
      </c>
    </row>
    <row r="512" spans="1:11" s="7" customFormat="1" ht="35.25" customHeight="1" x14ac:dyDescent="0.25">
      <c r="A512" s="3" t="s">
        <v>469</v>
      </c>
      <c r="C512" s="4" t="s">
        <v>39</v>
      </c>
      <c r="D512" s="4" t="s">
        <v>27</v>
      </c>
      <c r="E512" s="36" t="s">
        <v>502</v>
      </c>
      <c r="F512" s="4" t="s">
        <v>65</v>
      </c>
      <c r="G512" s="5">
        <v>0</v>
      </c>
      <c r="H512" s="5">
        <v>200</v>
      </c>
      <c r="I512" s="5">
        <v>10</v>
      </c>
    </row>
    <row r="513" spans="1:12" s="7" customFormat="1" ht="48" customHeight="1" x14ac:dyDescent="0.25">
      <c r="A513" s="2" t="s">
        <v>247</v>
      </c>
      <c r="C513" s="4" t="s">
        <v>39</v>
      </c>
      <c r="D513" s="4" t="s">
        <v>27</v>
      </c>
      <c r="E513" s="36" t="s">
        <v>500</v>
      </c>
      <c r="F513" s="4" t="s">
        <v>29</v>
      </c>
      <c r="G513" s="5">
        <f>G514</f>
        <v>0</v>
      </c>
      <c r="H513" s="5">
        <f t="shared" ref="H513:I513" si="269">H514</f>
        <v>1210</v>
      </c>
      <c r="I513" s="5">
        <f t="shared" si="269"/>
        <v>120</v>
      </c>
    </row>
    <row r="514" spans="1:12" s="7" customFormat="1" ht="35.25" customHeight="1" x14ac:dyDescent="0.25">
      <c r="A514" s="3" t="s">
        <v>469</v>
      </c>
      <c r="C514" s="4" t="s">
        <v>39</v>
      </c>
      <c r="D514" s="4" t="s">
        <v>27</v>
      </c>
      <c r="E514" s="36" t="s">
        <v>500</v>
      </c>
      <c r="F514" s="4" t="s">
        <v>65</v>
      </c>
      <c r="G514" s="5">
        <v>0</v>
      </c>
      <c r="H514" s="5">
        <v>1210</v>
      </c>
      <c r="I514" s="5">
        <v>120</v>
      </c>
    </row>
    <row r="515" spans="1:12" s="7" customFormat="1" ht="25.5" customHeight="1" x14ac:dyDescent="0.25">
      <c r="A515" s="1" t="s">
        <v>140</v>
      </c>
      <c r="C515" s="4" t="s">
        <v>39</v>
      </c>
      <c r="D515" s="4" t="s">
        <v>27</v>
      </c>
      <c r="E515" s="34" t="s">
        <v>139</v>
      </c>
      <c r="F515" s="4" t="s">
        <v>29</v>
      </c>
      <c r="G515" s="5">
        <f>G516+G523</f>
        <v>93547.6</v>
      </c>
      <c r="H515" s="5">
        <f t="shared" ref="H515:I515" si="270">H516+H523</f>
        <v>99968.5</v>
      </c>
      <c r="I515" s="5">
        <f t="shared" si="270"/>
        <v>106827.8</v>
      </c>
    </row>
    <row r="516" spans="1:12" s="7" customFormat="1" ht="43.5" customHeight="1" x14ac:dyDescent="0.25">
      <c r="A516" s="22" t="s">
        <v>495</v>
      </c>
      <c r="C516" s="4" t="s">
        <v>39</v>
      </c>
      <c r="D516" s="4" t="s">
        <v>27</v>
      </c>
      <c r="E516" s="35" t="s">
        <v>141</v>
      </c>
      <c r="F516" s="4" t="s">
        <v>29</v>
      </c>
      <c r="G516" s="5">
        <f>G517+G519+G521</f>
        <v>806</v>
      </c>
      <c r="H516" s="5">
        <f t="shared" ref="H516:I516" si="271">H517+H519+H521</f>
        <v>936.5</v>
      </c>
      <c r="I516" s="5">
        <f t="shared" si="271"/>
        <v>946.5</v>
      </c>
    </row>
    <row r="517" spans="1:12" s="7" customFormat="1" ht="26.25" customHeight="1" x14ac:dyDescent="0.25">
      <c r="A517" s="2" t="s">
        <v>142</v>
      </c>
      <c r="C517" s="4" t="s">
        <v>39</v>
      </c>
      <c r="D517" s="4" t="s">
        <v>27</v>
      </c>
      <c r="E517" s="36" t="s">
        <v>143</v>
      </c>
      <c r="F517" s="4" t="s">
        <v>29</v>
      </c>
      <c r="G517" s="5">
        <f>G518</f>
        <v>200</v>
      </c>
      <c r="H517" s="5">
        <f t="shared" ref="H517:I517" si="272">H518</f>
        <v>210</v>
      </c>
      <c r="I517" s="5">
        <f t="shared" si="272"/>
        <v>220</v>
      </c>
    </row>
    <row r="518" spans="1:12" s="7" customFormat="1" ht="44.25" customHeight="1" x14ac:dyDescent="0.25">
      <c r="A518" s="3" t="s">
        <v>469</v>
      </c>
      <c r="C518" s="4" t="s">
        <v>39</v>
      </c>
      <c r="D518" s="4" t="s">
        <v>27</v>
      </c>
      <c r="E518" s="36" t="s">
        <v>143</v>
      </c>
      <c r="F518" s="4" t="s">
        <v>65</v>
      </c>
      <c r="G518" s="5">
        <v>200</v>
      </c>
      <c r="H518" s="5">
        <v>210</v>
      </c>
      <c r="I518" s="5">
        <v>220</v>
      </c>
    </row>
    <row r="519" spans="1:12" s="7" customFormat="1" ht="27.75" customHeight="1" x14ac:dyDescent="0.25">
      <c r="A519" s="2" t="s">
        <v>144</v>
      </c>
      <c r="C519" s="4" t="s">
        <v>39</v>
      </c>
      <c r="D519" s="4" t="s">
        <v>27</v>
      </c>
      <c r="E519" s="36" t="s">
        <v>496</v>
      </c>
      <c r="F519" s="4" t="s">
        <v>29</v>
      </c>
      <c r="G519" s="5">
        <f>G520</f>
        <v>280</v>
      </c>
      <c r="H519" s="5">
        <f t="shared" ref="H519:I519" si="273">H520</f>
        <v>400</v>
      </c>
      <c r="I519" s="5">
        <f t="shared" si="273"/>
        <v>400</v>
      </c>
    </row>
    <row r="520" spans="1:12" s="7" customFormat="1" ht="39.75" customHeight="1" x14ac:dyDescent="0.25">
      <c r="A520" s="3" t="s">
        <v>469</v>
      </c>
      <c r="C520" s="4" t="s">
        <v>39</v>
      </c>
      <c r="D520" s="4" t="s">
        <v>27</v>
      </c>
      <c r="E520" s="36" t="s">
        <v>496</v>
      </c>
      <c r="F520" s="4" t="s">
        <v>65</v>
      </c>
      <c r="G520" s="5">
        <v>280</v>
      </c>
      <c r="H520" s="5">
        <v>400</v>
      </c>
      <c r="I520" s="5">
        <v>400</v>
      </c>
    </row>
    <row r="521" spans="1:12" s="129" customFormat="1" ht="39.75" customHeight="1" x14ac:dyDescent="0.25">
      <c r="A521" s="157" t="s">
        <v>499</v>
      </c>
      <c r="B521" s="158"/>
      <c r="C521" s="159" t="s">
        <v>39</v>
      </c>
      <c r="D521" s="159" t="s">
        <v>27</v>
      </c>
      <c r="E521" s="160" t="s">
        <v>498</v>
      </c>
      <c r="F521" s="159" t="s">
        <v>29</v>
      </c>
      <c r="G521" s="161">
        <f>G522</f>
        <v>326</v>
      </c>
      <c r="H521" s="161">
        <f t="shared" ref="H521:I521" si="274">H522</f>
        <v>326.5</v>
      </c>
      <c r="I521" s="161">
        <f t="shared" si="274"/>
        <v>326.5</v>
      </c>
      <c r="J521" s="158"/>
      <c r="K521" s="158"/>
      <c r="L521" s="158"/>
    </row>
    <row r="522" spans="1:12" s="7" customFormat="1" ht="39.75" customHeight="1" x14ac:dyDescent="0.25">
      <c r="A522" s="3" t="s">
        <v>469</v>
      </c>
      <c r="C522" s="4" t="s">
        <v>39</v>
      </c>
      <c r="D522" s="4" t="s">
        <v>27</v>
      </c>
      <c r="E522" s="36" t="s">
        <v>498</v>
      </c>
      <c r="F522" s="4" t="s">
        <v>65</v>
      </c>
      <c r="G522" s="5">
        <v>326</v>
      </c>
      <c r="H522" s="5">
        <v>326.5</v>
      </c>
      <c r="I522" s="5">
        <v>326.5</v>
      </c>
    </row>
    <row r="523" spans="1:12" s="7" customFormat="1" ht="27.75" customHeight="1" x14ac:dyDescent="0.25">
      <c r="A523" s="31" t="s">
        <v>479</v>
      </c>
      <c r="C523" s="4" t="s">
        <v>39</v>
      </c>
      <c r="D523" s="4" t="s">
        <v>27</v>
      </c>
      <c r="E523" s="35" t="s">
        <v>322</v>
      </c>
      <c r="F523" s="4" t="s">
        <v>29</v>
      </c>
      <c r="G523" s="5">
        <f>G524+G526+G528</f>
        <v>92741.6</v>
      </c>
      <c r="H523" s="5">
        <f t="shared" ref="H523:I523" si="275">H524+H526+H528</f>
        <v>99032</v>
      </c>
      <c r="I523" s="5">
        <f t="shared" si="275"/>
        <v>105881.3</v>
      </c>
    </row>
    <row r="524" spans="1:12" s="7" customFormat="1" ht="36" customHeight="1" x14ac:dyDescent="0.25">
      <c r="A524" s="2" t="s">
        <v>93</v>
      </c>
      <c r="C524" s="4" t="s">
        <v>39</v>
      </c>
      <c r="D524" s="4" t="s">
        <v>27</v>
      </c>
      <c r="E524" s="36" t="s">
        <v>489</v>
      </c>
      <c r="F524" s="4" t="s">
        <v>29</v>
      </c>
      <c r="G524" s="5">
        <f>G525</f>
        <v>24152.9</v>
      </c>
      <c r="H524" s="5">
        <f t="shared" ref="H524:I524" si="276">H525</f>
        <v>25703.599999999999</v>
      </c>
      <c r="I524" s="5">
        <f t="shared" si="276"/>
        <v>27512.1</v>
      </c>
    </row>
    <row r="525" spans="1:12" s="7" customFormat="1" ht="36" customHeight="1" x14ac:dyDescent="0.25">
      <c r="A525" s="3" t="s">
        <v>469</v>
      </c>
      <c r="C525" s="4" t="s">
        <v>39</v>
      </c>
      <c r="D525" s="4" t="s">
        <v>27</v>
      </c>
      <c r="E525" s="36" t="s">
        <v>489</v>
      </c>
      <c r="F525" s="4" t="s">
        <v>65</v>
      </c>
      <c r="G525" s="5">
        <v>24152.9</v>
      </c>
      <c r="H525" s="5">
        <v>25703.599999999999</v>
      </c>
      <c r="I525" s="5">
        <v>27512.1</v>
      </c>
    </row>
    <row r="526" spans="1:12" s="7" customFormat="1" ht="36.75" customHeight="1" x14ac:dyDescent="0.25">
      <c r="A526" s="2" t="s">
        <v>94</v>
      </c>
      <c r="C526" s="4" t="s">
        <v>39</v>
      </c>
      <c r="D526" s="4" t="s">
        <v>27</v>
      </c>
      <c r="E526" s="36" t="s">
        <v>494</v>
      </c>
      <c r="F526" s="4" t="s">
        <v>29</v>
      </c>
      <c r="G526" s="5">
        <f>G527</f>
        <v>59220.800000000003</v>
      </c>
      <c r="H526" s="5">
        <f t="shared" ref="H526:I526" si="277">H527</f>
        <v>65797.8</v>
      </c>
      <c r="I526" s="5">
        <f t="shared" si="277"/>
        <v>71095</v>
      </c>
    </row>
    <row r="527" spans="1:12" s="7" customFormat="1" ht="36.75" customHeight="1" x14ac:dyDescent="0.25">
      <c r="A527" s="3" t="s">
        <v>67</v>
      </c>
      <c r="C527" s="4" t="s">
        <v>39</v>
      </c>
      <c r="D527" s="4" t="s">
        <v>27</v>
      </c>
      <c r="E527" s="36" t="s">
        <v>494</v>
      </c>
      <c r="F527" s="4" t="s">
        <v>65</v>
      </c>
      <c r="G527" s="5">
        <v>59220.800000000003</v>
      </c>
      <c r="H527" s="5">
        <v>65797.8</v>
      </c>
      <c r="I527" s="5">
        <v>71095</v>
      </c>
    </row>
    <row r="528" spans="1:12" s="7" customFormat="1" ht="32.25" customHeight="1" x14ac:dyDescent="0.25">
      <c r="A528" s="2" t="s">
        <v>236</v>
      </c>
      <c r="C528" s="4" t="s">
        <v>39</v>
      </c>
      <c r="D528" s="4" t="s">
        <v>27</v>
      </c>
      <c r="E528" s="36" t="s">
        <v>480</v>
      </c>
      <c r="F528" s="4" t="s">
        <v>29</v>
      </c>
      <c r="G528" s="5">
        <f>G529</f>
        <v>9367.9</v>
      </c>
      <c r="H528" s="5">
        <f t="shared" ref="H528:I528" si="278">H529</f>
        <v>7530.6</v>
      </c>
      <c r="I528" s="5">
        <f t="shared" si="278"/>
        <v>7274.2</v>
      </c>
    </row>
    <row r="529" spans="1:11" s="7" customFormat="1" ht="44.25" customHeight="1" x14ac:dyDescent="0.25">
      <c r="A529" s="3" t="s">
        <v>469</v>
      </c>
      <c r="C529" s="4" t="s">
        <v>39</v>
      </c>
      <c r="D529" s="4" t="s">
        <v>27</v>
      </c>
      <c r="E529" s="36" t="s">
        <v>480</v>
      </c>
      <c r="F529" s="4" t="s">
        <v>65</v>
      </c>
      <c r="G529" s="5">
        <v>9367.9</v>
      </c>
      <c r="H529" s="5">
        <v>7530.6</v>
      </c>
      <c r="I529" s="5">
        <v>7274.2</v>
      </c>
    </row>
    <row r="530" spans="1:11" s="7" customFormat="1" ht="42.75" customHeight="1" x14ac:dyDescent="0.25">
      <c r="A530" s="1" t="s">
        <v>525</v>
      </c>
      <c r="B530" s="28"/>
      <c r="C530" s="4" t="s">
        <v>39</v>
      </c>
      <c r="D530" s="4" t="s">
        <v>27</v>
      </c>
      <c r="E530" s="61" t="s">
        <v>162</v>
      </c>
      <c r="F530" s="4" t="s">
        <v>29</v>
      </c>
      <c r="G530" s="10">
        <f>G531</f>
        <v>7.5</v>
      </c>
      <c r="H530" s="10">
        <f t="shared" ref="H530:I531" si="279">H531</f>
        <v>7.5</v>
      </c>
      <c r="I530" s="10">
        <f t="shared" si="279"/>
        <v>7.5</v>
      </c>
      <c r="J530" s="6"/>
      <c r="K530" s="6"/>
    </row>
    <row r="531" spans="1:11" s="12" customFormat="1" ht="49.5" customHeight="1" x14ac:dyDescent="0.25">
      <c r="A531" s="1" t="s">
        <v>526</v>
      </c>
      <c r="B531" s="30"/>
      <c r="C531" s="4" t="s">
        <v>39</v>
      </c>
      <c r="D531" s="4" t="s">
        <v>27</v>
      </c>
      <c r="E531" s="61" t="s">
        <v>163</v>
      </c>
      <c r="F531" s="4" t="s">
        <v>29</v>
      </c>
      <c r="G531" s="10">
        <f>G532</f>
        <v>7.5</v>
      </c>
      <c r="H531" s="10">
        <f t="shared" si="279"/>
        <v>7.5</v>
      </c>
      <c r="I531" s="10">
        <f t="shared" si="279"/>
        <v>7.5</v>
      </c>
    </row>
    <row r="532" spans="1:11" s="7" customFormat="1" ht="39" customHeight="1" x14ac:dyDescent="0.25">
      <c r="A532" s="22" t="s">
        <v>561</v>
      </c>
      <c r="C532" s="4" t="s">
        <v>39</v>
      </c>
      <c r="D532" s="4" t="s">
        <v>27</v>
      </c>
      <c r="E532" s="35" t="s">
        <v>397</v>
      </c>
      <c r="F532" s="4" t="s">
        <v>29</v>
      </c>
      <c r="G532" s="5">
        <f>G533</f>
        <v>7.5</v>
      </c>
      <c r="H532" s="5">
        <f t="shared" ref="H532:I532" si="280">H533</f>
        <v>7.5</v>
      </c>
      <c r="I532" s="5">
        <f t="shared" si="280"/>
        <v>7.5</v>
      </c>
    </row>
    <row r="533" spans="1:11" s="7" customFormat="1" ht="34.5" customHeight="1" x14ac:dyDescent="0.25">
      <c r="A533" s="107" t="s">
        <v>753</v>
      </c>
      <c r="C533" s="4" t="s">
        <v>39</v>
      </c>
      <c r="D533" s="4" t="s">
        <v>27</v>
      </c>
      <c r="E533" s="46" t="s">
        <v>752</v>
      </c>
      <c r="F533" s="4" t="s">
        <v>29</v>
      </c>
      <c r="G533" s="5">
        <f>G534</f>
        <v>7.5</v>
      </c>
      <c r="H533" s="5">
        <f t="shared" ref="H533:I533" si="281">H534</f>
        <v>7.5</v>
      </c>
      <c r="I533" s="5">
        <f t="shared" si="281"/>
        <v>7.5</v>
      </c>
    </row>
    <row r="534" spans="1:11" s="7" customFormat="1" ht="34.5" customHeight="1" x14ac:dyDescent="0.25">
      <c r="A534" s="3" t="s">
        <v>468</v>
      </c>
      <c r="C534" s="4" t="s">
        <v>39</v>
      </c>
      <c r="D534" s="4" t="s">
        <v>27</v>
      </c>
      <c r="E534" s="46" t="s">
        <v>752</v>
      </c>
      <c r="F534" s="4" t="s">
        <v>58</v>
      </c>
      <c r="G534" s="5">
        <v>7.5</v>
      </c>
      <c r="H534" s="5">
        <v>7.5</v>
      </c>
      <c r="I534" s="5">
        <v>7.5</v>
      </c>
    </row>
    <row r="535" spans="1:11" s="7" customFormat="1" ht="93.75" customHeight="1" x14ac:dyDescent="0.25">
      <c r="A535" s="40" t="s">
        <v>690</v>
      </c>
      <c r="C535" s="4" t="s">
        <v>39</v>
      </c>
      <c r="D535" s="4" t="s">
        <v>27</v>
      </c>
      <c r="E535" s="61" t="s">
        <v>188</v>
      </c>
      <c r="F535" s="4" t="s">
        <v>29</v>
      </c>
      <c r="G535" s="10">
        <f>G536</f>
        <v>250</v>
      </c>
      <c r="H535" s="10">
        <f t="shared" ref="H535:I536" si="282">H536</f>
        <v>569</v>
      </c>
      <c r="I535" s="10">
        <f t="shared" si="282"/>
        <v>670</v>
      </c>
    </row>
    <row r="536" spans="1:11" s="12" customFormat="1" ht="99.75" customHeight="1" x14ac:dyDescent="0.25">
      <c r="A536" s="40" t="s">
        <v>691</v>
      </c>
      <c r="C536" s="4" t="s">
        <v>39</v>
      </c>
      <c r="D536" s="4" t="s">
        <v>27</v>
      </c>
      <c r="E536" s="61" t="s">
        <v>189</v>
      </c>
      <c r="F536" s="9" t="s">
        <v>29</v>
      </c>
      <c r="G536" s="10">
        <f>G537</f>
        <v>250</v>
      </c>
      <c r="H536" s="10">
        <f t="shared" si="282"/>
        <v>569</v>
      </c>
      <c r="I536" s="10">
        <f t="shared" si="282"/>
        <v>670</v>
      </c>
    </row>
    <row r="537" spans="1:11" s="7" customFormat="1" ht="36" customHeight="1" x14ac:dyDescent="0.25">
      <c r="A537" s="33" t="s">
        <v>309</v>
      </c>
      <c r="C537" s="4" t="s">
        <v>39</v>
      </c>
      <c r="D537" s="4" t="s">
        <v>27</v>
      </c>
      <c r="E537" s="59" t="s">
        <v>310</v>
      </c>
      <c r="F537" s="4" t="s">
        <v>29</v>
      </c>
      <c r="G537" s="5">
        <f>G538</f>
        <v>250</v>
      </c>
      <c r="H537" s="5">
        <f t="shared" ref="H537:I537" si="283">H538</f>
        <v>569</v>
      </c>
      <c r="I537" s="5">
        <f t="shared" si="283"/>
        <v>670</v>
      </c>
    </row>
    <row r="538" spans="1:11" s="7" customFormat="1" ht="50.25" customHeight="1" x14ac:dyDescent="0.25">
      <c r="A538" s="2" t="s">
        <v>692</v>
      </c>
      <c r="C538" s="4" t="s">
        <v>39</v>
      </c>
      <c r="D538" s="4" t="s">
        <v>27</v>
      </c>
      <c r="E538" s="46" t="s">
        <v>311</v>
      </c>
      <c r="F538" s="4" t="s">
        <v>29</v>
      </c>
      <c r="G538" s="5">
        <f>G539</f>
        <v>250</v>
      </c>
      <c r="H538" s="5">
        <f t="shared" ref="H538:I538" si="284">H539</f>
        <v>569</v>
      </c>
      <c r="I538" s="5">
        <f t="shared" si="284"/>
        <v>670</v>
      </c>
    </row>
    <row r="539" spans="1:11" s="7" customFormat="1" ht="38.25" customHeight="1" x14ac:dyDescent="0.25">
      <c r="A539" s="3" t="s">
        <v>469</v>
      </c>
      <c r="C539" s="4" t="s">
        <v>39</v>
      </c>
      <c r="D539" s="4" t="s">
        <v>27</v>
      </c>
      <c r="E539" s="36" t="s">
        <v>311</v>
      </c>
      <c r="F539" s="4" t="s">
        <v>65</v>
      </c>
      <c r="G539" s="5">
        <v>250</v>
      </c>
      <c r="H539" s="5">
        <v>569</v>
      </c>
      <c r="I539" s="5">
        <v>670</v>
      </c>
    </row>
    <row r="540" spans="1:11" s="26" customFormat="1" ht="60" customHeight="1" x14ac:dyDescent="0.25">
      <c r="A540" s="43" t="s">
        <v>726</v>
      </c>
      <c r="C540" s="4" t="s">
        <v>39</v>
      </c>
      <c r="D540" s="4" t="s">
        <v>27</v>
      </c>
      <c r="E540" s="44" t="s">
        <v>371</v>
      </c>
      <c r="F540" s="9" t="s">
        <v>29</v>
      </c>
      <c r="G540" s="10">
        <f>G541</f>
        <v>0</v>
      </c>
      <c r="H540" s="10">
        <f t="shared" ref="H540:I540" si="285">H541</f>
        <v>266.5</v>
      </c>
      <c r="I540" s="10">
        <f t="shared" si="285"/>
        <v>0</v>
      </c>
    </row>
    <row r="541" spans="1:11" s="26" customFormat="1" ht="55.5" customHeight="1" x14ac:dyDescent="0.25">
      <c r="A541" s="8" t="s">
        <v>727</v>
      </c>
      <c r="C541" s="4" t="s">
        <v>39</v>
      </c>
      <c r="D541" s="4" t="s">
        <v>27</v>
      </c>
      <c r="E541" s="44" t="s">
        <v>372</v>
      </c>
      <c r="F541" s="9" t="s">
        <v>29</v>
      </c>
      <c r="G541" s="10">
        <f>G542+G545</f>
        <v>0</v>
      </c>
      <c r="H541" s="10">
        <f t="shared" ref="H541:I541" si="286">H542+H545</f>
        <v>266.5</v>
      </c>
      <c r="I541" s="10">
        <f t="shared" si="286"/>
        <v>0</v>
      </c>
    </row>
    <row r="542" spans="1:11" s="21" customFormat="1" ht="30.75" customHeight="1" x14ac:dyDescent="0.25">
      <c r="A542" s="31" t="s">
        <v>374</v>
      </c>
      <c r="C542" s="4" t="s">
        <v>39</v>
      </c>
      <c r="D542" s="4" t="s">
        <v>27</v>
      </c>
      <c r="E542" s="38" t="s">
        <v>373</v>
      </c>
      <c r="F542" s="4" t="s">
        <v>29</v>
      </c>
      <c r="G542" s="5">
        <f>G543</f>
        <v>0</v>
      </c>
      <c r="H542" s="5">
        <f t="shared" ref="H542:I543" si="287">H543</f>
        <v>106.5</v>
      </c>
      <c r="I542" s="5">
        <f t="shared" si="287"/>
        <v>0</v>
      </c>
    </row>
    <row r="543" spans="1:11" s="21" customFormat="1" ht="30.75" customHeight="1" x14ac:dyDescent="0.25">
      <c r="A543" s="2" t="s">
        <v>376</v>
      </c>
      <c r="C543" s="4" t="s">
        <v>39</v>
      </c>
      <c r="D543" s="4" t="s">
        <v>27</v>
      </c>
      <c r="E543" s="36" t="s">
        <v>375</v>
      </c>
      <c r="F543" s="4" t="s">
        <v>29</v>
      </c>
      <c r="G543" s="5">
        <f>G544</f>
        <v>0</v>
      </c>
      <c r="H543" s="5">
        <f t="shared" si="287"/>
        <v>106.5</v>
      </c>
      <c r="I543" s="5">
        <f t="shared" si="287"/>
        <v>0</v>
      </c>
    </row>
    <row r="544" spans="1:11" s="21" customFormat="1" ht="30.75" customHeight="1" x14ac:dyDescent="0.25">
      <c r="A544" s="3" t="s">
        <v>67</v>
      </c>
      <c r="C544" s="4" t="s">
        <v>39</v>
      </c>
      <c r="D544" s="4" t="s">
        <v>27</v>
      </c>
      <c r="E544" s="36" t="s">
        <v>375</v>
      </c>
      <c r="F544" s="4" t="s">
        <v>65</v>
      </c>
      <c r="G544" s="5">
        <v>0</v>
      </c>
      <c r="H544" s="5">
        <v>106.5</v>
      </c>
      <c r="I544" s="5">
        <v>0</v>
      </c>
    </row>
    <row r="545" spans="1:11" s="21" customFormat="1" ht="30.75" customHeight="1" x14ac:dyDescent="0.25">
      <c r="A545" s="31" t="s">
        <v>729</v>
      </c>
      <c r="C545" s="4" t="s">
        <v>39</v>
      </c>
      <c r="D545" s="4" t="s">
        <v>27</v>
      </c>
      <c r="E545" s="104" t="s">
        <v>728</v>
      </c>
      <c r="F545" s="4" t="s">
        <v>29</v>
      </c>
      <c r="G545" s="5">
        <f>G546</f>
        <v>0</v>
      </c>
      <c r="H545" s="5">
        <f t="shared" ref="H545:I546" si="288">H546</f>
        <v>160</v>
      </c>
      <c r="I545" s="5">
        <f t="shared" si="288"/>
        <v>0</v>
      </c>
    </row>
    <row r="546" spans="1:11" s="21" customFormat="1" ht="30.75" customHeight="1" x14ac:dyDescent="0.25">
      <c r="A546" s="3" t="s">
        <v>731</v>
      </c>
      <c r="C546" s="4" t="s">
        <v>39</v>
      </c>
      <c r="D546" s="4" t="s">
        <v>27</v>
      </c>
      <c r="E546" s="103" t="s">
        <v>730</v>
      </c>
      <c r="F546" s="4" t="s">
        <v>29</v>
      </c>
      <c r="G546" s="5">
        <f>G547</f>
        <v>0</v>
      </c>
      <c r="H546" s="5">
        <f t="shared" si="288"/>
        <v>160</v>
      </c>
      <c r="I546" s="5">
        <f t="shared" si="288"/>
        <v>0</v>
      </c>
    </row>
    <row r="547" spans="1:11" s="21" customFormat="1" ht="30.75" customHeight="1" x14ac:dyDescent="0.25">
      <c r="A547" s="3" t="s">
        <v>67</v>
      </c>
      <c r="C547" s="4" t="s">
        <v>39</v>
      </c>
      <c r="D547" s="4" t="s">
        <v>27</v>
      </c>
      <c r="E547" s="103" t="s">
        <v>730</v>
      </c>
      <c r="F547" s="4" t="s">
        <v>65</v>
      </c>
      <c r="G547" s="5">
        <v>0</v>
      </c>
      <c r="H547" s="5">
        <v>160</v>
      </c>
      <c r="I547" s="5">
        <v>0</v>
      </c>
    </row>
    <row r="548" spans="1:11" s="7" customFormat="1" ht="28.5" customHeight="1" x14ac:dyDescent="0.25">
      <c r="A548" s="1" t="s">
        <v>73</v>
      </c>
      <c r="C548" s="18" t="s">
        <v>39</v>
      </c>
      <c r="D548" s="18" t="s">
        <v>27</v>
      </c>
      <c r="E548" s="34" t="s">
        <v>204</v>
      </c>
      <c r="F548" s="4" t="s">
        <v>29</v>
      </c>
      <c r="G548" s="10">
        <f>G549</f>
        <v>15</v>
      </c>
      <c r="H548" s="10">
        <f>H549</f>
        <v>15.6</v>
      </c>
      <c r="I548" s="10">
        <f>I549</f>
        <v>16.2</v>
      </c>
    </row>
    <row r="549" spans="1:11" s="7" customFormat="1" ht="27.75" customHeight="1" x14ac:dyDescent="0.25">
      <c r="A549" s="1" t="s">
        <v>74</v>
      </c>
      <c r="C549" s="18" t="s">
        <v>39</v>
      </c>
      <c r="D549" s="18" t="s">
        <v>27</v>
      </c>
      <c r="E549" s="34" t="s">
        <v>205</v>
      </c>
      <c r="F549" s="4" t="s">
        <v>29</v>
      </c>
      <c r="G549" s="5">
        <f>G551</f>
        <v>15</v>
      </c>
      <c r="H549" s="5">
        <f t="shared" ref="H549:I549" si="289">H551</f>
        <v>15.6</v>
      </c>
      <c r="I549" s="5">
        <f t="shared" si="289"/>
        <v>16.2</v>
      </c>
    </row>
    <row r="550" spans="1:11" s="7" customFormat="1" ht="27" customHeight="1" x14ac:dyDescent="0.25">
      <c r="A550" s="22" t="s">
        <v>220</v>
      </c>
      <c r="C550" s="18" t="s">
        <v>39</v>
      </c>
      <c r="D550" s="18" t="s">
        <v>27</v>
      </c>
      <c r="E550" s="35" t="s">
        <v>219</v>
      </c>
      <c r="F550" s="4" t="s">
        <v>29</v>
      </c>
      <c r="G550" s="5">
        <f>G551</f>
        <v>15</v>
      </c>
      <c r="H550" s="5">
        <f t="shared" ref="H550:I550" si="290">H551</f>
        <v>15.6</v>
      </c>
      <c r="I550" s="5">
        <f t="shared" si="290"/>
        <v>16.2</v>
      </c>
      <c r="J550" s="6"/>
      <c r="K550" s="6"/>
    </row>
    <row r="551" spans="1:11" s="7" customFormat="1" ht="27" customHeight="1" x14ac:dyDescent="0.25">
      <c r="A551" s="2" t="s">
        <v>286</v>
      </c>
      <c r="C551" s="18" t="s">
        <v>39</v>
      </c>
      <c r="D551" s="18" t="s">
        <v>27</v>
      </c>
      <c r="E551" s="36" t="s">
        <v>285</v>
      </c>
      <c r="F551" s="4" t="s">
        <v>29</v>
      </c>
      <c r="G551" s="5">
        <f>G552</f>
        <v>15</v>
      </c>
      <c r="H551" s="5">
        <f t="shared" ref="H551:I551" si="291">H552</f>
        <v>15.6</v>
      </c>
      <c r="I551" s="5">
        <f t="shared" si="291"/>
        <v>16.2</v>
      </c>
      <c r="J551" s="6"/>
      <c r="K551" s="6"/>
    </row>
    <row r="552" spans="1:11" s="7" customFormat="1" ht="27" customHeight="1" x14ac:dyDescent="0.25">
      <c r="A552" s="3" t="s">
        <v>468</v>
      </c>
      <c r="C552" s="18" t="s">
        <v>39</v>
      </c>
      <c r="D552" s="18" t="s">
        <v>27</v>
      </c>
      <c r="E552" s="36" t="s">
        <v>285</v>
      </c>
      <c r="F552" s="4" t="s">
        <v>58</v>
      </c>
      <c r="G552" s="5">
        <v>15</v>
      </c>
      <c r="H552" s="5">
        <v>15.6</v>
      </c>
      <c r="I552" s="5">
        <v>16.2</v>
      </c>
      <c r="J552" s="6"/>
      <c r="K552" s="6"/>
    </row>
    <row r="553" spans="1:11" s="7" customFormat="1" ht="41.25" customHeight="1" x14ac:dyDescent="0.25">
      <c r="A553" s="8" t="s">
        <v>55</v>
      </c>
      <c r="B553" s="28"/>
      <c r="C553" s="9" t="s">
        <v>39</v>
      </c>
      <c r="D553" s="9" t="s">
        <v>32</v>
      </c>
      <c r="E553" s="65" t="s">
        <v>230</v>
      </c>
      <c r="F553" s="9" t="s">
        <v>29</v>
      </c>
      <c r="G553" s="10">
        <f>G554</f>
        <v>5603</v>
      </c>
      <c r="H553" s="10">
        <f t="shared" ref="H553:I553" si="292">H554</f>
        <v>5694.7</v>
      </c>
      <c r="I553" s="10">
        <f t="shared" si="292"/>
        <v>5921.4</v>
      </c>
      <c r="J553" s="6"/>
      <c r="K553" s="6"/>
    </row>
    <row r="554" spans="1:11" s="12" customFormat="1" ht="41.25" customHeight="1" x14ac:dyDescent="0.25">
      <c r="A554" s="1" t="s">
        <v>477</v>
      </c>
      <c r="C554" s="4" t="s">
        <v>39</v>
      </c>
      <c r="D554" s="4" t="s">
        <v>32</v>
      </c>
      <c r="E554" s="34" t="s">
        <v>135</v>
      </c>
      <c r="F554" s="9" t="s">
        <v>29</v>
      </c>
      <c r="G554" s="10">
        <f>G555+G562</f>
        <v>5603</v>
      </c>
      <c r="H554" s="10">
        <f>H555+H562</f>
        <v>5694.7</v>
      </c>
      <c r="I554" s="10">
        <f>I555+I562</f>
        <v>5921.4</v>
      </c>
    </row>
    <row r="555" spans="1:11" s="12" customFormat="1" ht="51.75" customHeight="1" x14ac:dyDescent="0.25">
      <c r="A555" s="1" t="s">
        <v>478</v>
      </c>
      <c r="C555" s="4" t="s">
        <v>39</v>
      </c>
      <c r="D555" s="4" t="s">
        <v>32</v>
      </c>
      <c r="E555" s="34" t="s">
        <v>136</v>
      </c>
      <c r="F555" s="9" t="s">
        <v>29</v>
      </c>
      <c r="G555" s="10">
        <f>G556+G559</f>
        <v>150</v>
      </c>
      <c r="H555" s="10">
        <f t="shared" ref="H555:I555" si="293">H556+H559</f>
        <v>20</v>
      </c>
      <c r="I555" s="10">
        <f t="shared" si="293"/>
        <v>20</v>
      </c>
    </row>
    <row r="556" spans="1:11" s="7" customFormat="1" ht="51" customHeight="1" x14ac:dyDescent="0.25">
      <c r="A556" s="22" t="s">
        <v>437</v>
      </c>
      <c r="C556" s="4" t="s">
        <v>39</v>
      </c>
      <c r="D556" s="4" t="s">
        <v>32</v>
      </c>
      <c r="E556" s="35" t="s">
        <v>137</v>
      </c>
      <c r="F556" s="4" t="s">
        <v>29</v>
      </c>
      <c r="G556" s="5">
        <f>G557</f>
        <v>0</v>
      </c>
      <c r="H556" s="5">
        <f t="shared" ref="H556:I556" si="294">H557</f>
        <v>20</v>
      </c>
      <c r="I556" s="5">
        <f t="shared" si="294"/>
        <v>20</v>
      </c>
    </row>
    <row r="557" spans="1:11" s="7" customFormat="1" ht="37.5" customHeight="1" x14ac:dyDescent="0.25">
      <c r="A557" s="2" t="s">
        <v>493</v>
      </c>
      <c r="C557" s="4" t="s">
        <v>39</v>
      </c>
      <c r="D557" s="4" t="s">
        <v>32</v>
      </c>
      <c r="E557" s="36" t="s">
        <v>492</v>
      </c>
      <c r="F557" s="4" t="s">
        <v>29</v>
      </c>
      <c r="G557" s="5">
        <f>G558</f>
        <v>0</v>
      </c>
      <c r="H557" s="5">
        <f t="shared" ref="H557:I557" si="295">H558</f>
        <v>20</v>
      </c>
      <c r="I557" s="5">
        <f t="shared" si="295"/>
        <v>20</v>
      </c>
    </row>
    <row r="558" spans="1:11" s="7" customFormat="1" ht="37.5" customHeight="1" x14ac:dyDescent="0.25">
      <c r="A558" s="3" t="s">
        <v>469</v>
      </c>
      <c r="C558" s="4" t="s">
        <v>39</v>
      </c>
      <c r="D558" s="4" t="s">
        <v>32</v>
      </c>
      <c r="E558" s="36" t="s">
        <v>492</v>
      </c>
      <c r="F558" s="4" t="s">
        <v>65</v>
      </c>
      <c r="G558" s="5">
        <v>0</v>
      </c>
      <c r="H558" s="5">
        <v>20</v>
      </c>
      <c r="I558" s="5">
        <v>20</v>
      </c>
    </row>
    <row r="559" spans="1:11" s="7" customFormat="1" ht="35.25" customHeight="1" x14ac:dyDescent="0.25">
      <c r="A559" s="22" t="s">
        <v>439</v>
      </c>
      <c r="C559" s="4" t="s">
        <v>39</v>
      </c>
      <c r="D559" s="4" t="s">
        <v>32</v>
      </c>
      <c r="E559" s="35" t="s">
        <v>438</v>
      </c>
      <c r="F559" s="4" t="s">
        <v>29</v>
      </c>
      <c r="G559" s="5">
        <f>G560</f>
        <v>150</v>
      </c>
      <c r="H559" s="5">
        <f t="shared" ref="H559:I559" si="296">H560</f>
        <v>0</v>
      </c>
      <c r="I559" s="5">
        <f t="shared" si="296"/>
        <v>0</v>
      </c>
    </row>
    <row r="560" spans="1:11" s="7" customFormat="1" ht="35.25" customHeight="1" x14ac:dyDescent="0.25">
      <c r="A560" s="2" t="s">
        <v>491</v>
      </c>
      <c r="C560" s="4" t="s">
        <v>39</v>
      </c>
      <c r="D560" s="4" t="s">
        <v>32</v>
      </c>
      <c r="E560" s="36" t="s">
        <v>440</v>
      </c>
      <c r="F560" s="4" t="s">
        <v>29</v>
      </c>
      <c r="G560" s="5">
        <f>G561</f>
        <v>150</v>
      </c>
      <c r="H560" s="5">
        <f t="shared" ref="H560:I560" si="297">H561</f>
        <v>0</v>
      </c>
      <c r="I560" s="5">
        <f t="shared" si="297"/>
        <v>0</v>
      </c>
    </row>
    <row r="561" spans="1:11" s="7" customFormat="1" ht="35.25" customHeight="1" x14ac:dyDescent="0.25">
      <c r="A561" s="3" t="s">
        <v>469</v>
      </c>
      <c r="C561" s="4" t="s">
        <v>39</v>
      </c>
      <c r="D561" s="4" t="s">
        <v>32</v>
      </c>
      <c r="E561" s="36" t="s">
        <v>440</v>
      </c>
      <c r="F561" s="4" t="s">
        <v>65</v>
      </c>
      <c r="G561" s="5">
        <v>150</v>
      </c>
      <c r="H561" s="5">
        <v>0</v>
      </c>
      <c r="I561" s="5">
        <v>0</v>
      </c>
    </row>
    <row r="562" spans="1:11" s="7" customFormat="1" ht="41.25" customHeight="1" x14ac:dyDescent="0.25">
      <c r="A562" s="1" t="s">
        <v>140</v>
      </c>
      <c r="C562" s="4" t="s">
        <v>39</v>
      </c>
      <c r="D562" s="4" t="s">
        <v>32</v>
      </c>
      <c r="E562" s="34" t="s">
        <v>139</v>
      </c>
      <c r="F562" s="4" t="s">
        <v>29</v>
      </c>
      <c r="G562" s="5">
        <f>G563</f>
        <v>5453</v>
      </c>
      <c r="H562" s="5">
        <f t="shared" ref="H562:I562" si="298">H563</f>
        <v>5674.7</v>
      </c>
      <c r="I562" s="5">
        <f t="shared" si="298"/>
        <v>5901.4</v>
      </c>
    </row>
    <row r="563" spans="1:11" s="7" customFormat="1" ht="27.75" customHeight="1" x14ac:dyDescent="0.25">
      <c r="A563" s="31" t="s">
        <v>479</v>
      </c>
      <c r="C563" s="4" t="s">
        <v>39</v>
      </c>
      <c r="D563" s="4" t="s">
        <v>32</v>
      </c>
      <c r="E563" s="35" t="s">
        <v>322</v>
      </c>
      <c r="F563" s="4" t="s">
        <v>29</v>
      </c>
      <c r="G563" s="5">
        <f>G564</f>
        <v>5453</v>
      </c>
      <c r="H563" s="5">
        <f t="shared" ref="H563:I563" si="299">H564</f>
        <v>5674.7</v>
      </c>
      <c r="I563" s="5">
        <f t="shared" si="299"/>
        <v>5901.4</v>
      </c>
    </row>
    <row r="564" spans="1:11" s="7" customFormat="1" ht="74.25" customHeight="1" x14ac:dyDescent="0.25">
      <c r="A564" s="2" t="s">
        <v>92</v>
      </c>
      <c r="C564" s="4" t="s">
        <v>39</v>
      </c>
      <c r="D564" s="4" t="s">
        <v>32</v>
      </c>
      <c r="E564" s="36" t="s">
        <v>490</v>
      </c>
      <c r="F564" s="4" t="s">
        <v>29</v>
      </c>
      <c r="G564" s="5">
        <f>G565</f>
        <v>5453</v>
      </c>
      <c r="H564" s="5">
        <f t="shared" ref="H564:I564" si="300">H565</f>
        <v>5674.7</v>
      </c>
      <c r="I564" s="5">
        <f t="shared" si="300"/>
        <v>5901.4</v>
      </c>
    </row>
    <row r="565" spans="1:11" s="7" customFormat="1" ht="50.25" customHeight="1" x14ac:dyDescent="0.25">
      <c r="A565" s="3" t="s">
        <v>469</v>
      </c>
      <c r="C565" s="4" t="s">
        <v>39</v>
      </c>
      <c r="D565" s="4" t="s">
        <v>32</v>
      </c>
      <c r="E565" s="36" t="s">
        <v>490</v>
      </c>
      <c r="F565" s="4" t="s">
        <v>65</v>
      </c>
      <c r="G565" s="5">
        <v>5453</v>
      </c>
      <c r="H565" s="5">
        <v>5674.7</v>
      </c>
      <c r="I565" s="5">
        <v>5901.4</v>
      </c>
    </row>
    <row r="566" spans="1:11" s="7" customFormat="1" ht="25.5" customHeight="1" x14ac:dyDescent="0.25">
      <c r="A566" s="8" t="s">
        <v>24</v>
      </c>
      <c r="B566" s="28"/>
      <c r="C566" s="9">
        <v>10</v>
      </c>
      <c r="D566" s="9" t="s">
        <v>28</v>
      </c>
      <c r="E566" s="65" t="s">
        <v>230</v>
      </c>
      <c r="F566" s="9" t="s">
        <v>29</v>
      </c>
      <c r="G566" s="10">
        <f>G567+G601+G615+G573</f>
        <v>28773.600000000002</v>
      </c>
      <c r="H566" s="10">
        <f>H567+H601+H615+H573</f>
        <v>32464.5</v>
      </c>
      <c r="I566" s="10">
        <f>I567+I601+I615+I573</f>
        <v>32141.7</v>
      </c>
      <c r="J566" s="6"/>
      <c r="K566" s="6"/>
    </row>
    <row r="567" spans="1:11" s="7" customFormat="1" ht="25.5" customHeight="1" x14ac:dyDescent="0.25">
      <c r="A567" s="8" t="s">
        <v>70</v>
      </c>
      <c r="B567" s="28"/>
      <c r="C567" s="9" t="s">
        <v>40</v>
      </c>
      <c r="D567" s="9" t="s">
        <v>27</v>
      </c>
      <c r="E567" s="65" t="s">
        <v>230</v>
      </c>
      <c r="F567" s="9" t="s">
        <v>29</v>
      </c>
      <c r="G567" s="10">
        <f>G568</f>
        <v>8920</v>
      </c>
      <c r="H567" s="10">
        <f t="shared" ref="H567:I567" si="301">H568</f>
        <v>8920</v>
      </c>
      <c r="I567" s="10">
        <f t="shared" si="301"/>
        <v>8920</v>
      </c>
      <c r="J567" s="6"/>
      <c r="K567" s="6"/>
    </row>
    <row r="568" spans="1:11" s="7" customFormat="1" ht="27" customHeight="1" x14ac:dyDescent="0.25">
      <c r="A568" s="2" t="s">
        <v>73</v>
      </c>
      <c r="B568" s="28"/>
      <c r="C568" s="4" t="s">
        <v>40</v>
      </c>
      <c r="D568" s="4" t="s">
        <v>27</v>
      </c>
      <c r="E568" s="36" t="s">
        <v>204</v>
      </c>
      <c r="F568" s="4" t="s">
        <v>29</v>
      </c>
      <c r="G568" s="5">
        <f>G569</f>
        <v>8920</v>
      </c>
      <c r="H568" s="5">
        <f t="shared" ref="H568:I568" si="302">H569</f>
        <v>8920</v>
      </c>
      <c r="I568" s="5">
        <f t="shared" si="302"/>
        <v>8920</v>
      </c>
      <c r="J568" s="6"/>
      <c r="K568" s="6"/>
    </row>
    <row r="569" spans="1:11" s="7" customFormat="1" ht="25.5" customHeight="1" x14ac:dyDescent="0.25">
      <c r="A569" s="2" t="s">
        <v>74</v>
      </c>
      <c r="B569" s="28"/>
      <c r="C569" s="4" t="s">
        <v>40</v>
      </c>
      <c r="D569" s="4" t="s">
        <v>27</v>
      </c>
      <c r="E569" s="36" t="s">
        <v>205</v>
      </c>
      <c r="F569" s="4" t="s">
        <v>29</v>
      </c>
      <c r="G569" s="5">
        <f>G570</f>
        <v>8920</v>
      </c>
      <c r="H569" s="5">
        <f t="shared" ref="H569:I570" si="303">H570</f>
        <v>8920</v>
      </c>
      <c r="I569" s="5">
        <f t="shared" si="303"/>
        <v>8920</v>
      </c>
      <c r="J569" s="6"/>
      <c r="K569" s="6"/>
    </row>
    <row r="570" spans="1:11" s="7" customFormat="1" ht="21" customHeight="1" x14ac:dyDescent="0.25">
      <c r="A570" s="22" t="s">
        <v>220</v>
      </c>
      <c r="B570" s="28"/>
      <c r="C570" s="4" t="s">
        <v>40</v>
      </c>
      <c r="D570" s="4" t="s">
        <v>27</v>
      </c>
      <c r="E570" s="35" t="s">
        <v>219</v>
      </c>
      <c r="F570" s="4" t="s">
        <v>29</v>
      </c>
      <c r="G570" s="5">
        <f>G571</f>
        <v>8920</v>
      </c>
      <c r="H570" s="5">
        <f t="shared" si="303"/>
        <v>8920</v>
      </c>
      <c r="I570" s="5">
        <f t="shared" si="303"/>
        <v>8920</v>
      </c>
      <c r="J570" s="6"/>
      <c r="K570" s="6"/>
    </row>
    <row r="571" spans="1:11" s="7" customFormat="1" ht="31.5" x14ac:dyDescent="0.25">
      <c r="A571" s="2" t="s">
        <v>289</v>
      </c>
      <c r="C571" s="4" t="s">
        <v>40</v>
      </c>
      <c r="D571" s="4" t="s">
        <v>27</v>
      </c>
      <c r="E571" s="36" t="s">
        <v>221</v>
      </c>
      <c r="F571" s="4" t="s">
        <v>29</v>
      </c>
      <c r="G571" s="5">
        <f>G572</f>
        <v>8920</v>
      </c>
      <c r="H571" s="5">
        <f t="shared" ref="H571:I571" si="304">H572</f>
        <v>8920</v>
      </c>
      <c r="I571" s="5">
        <f t="shared" si="304"/>
        <v>8920</v>
      </c>
      <c r="J571" s="6"/>
      <c r="K571" s="6"/>
    </row>
    <row r="572" spans="1:11" s="7" customFormat="1" ht="31.5" x14ac:dyDescent="0.25">
      <c r="A572" s="2" t="s">
        <v>95</v>
      </c>
      <c r="C572" s="4" t="s">
        <v>40</v>
      </c>
      <c r="D572" s="4" t="s">
        <v>27</v>
      </c>
      <c r="E572" s="36" t="s">
        <v>221</v>
      </c>
      <c r="F572" s="4" t="s">
        <v>66</v>
      </c>
      <c r="G572" s="5">
        <v>8920</v>
      </c>
      <c r="H572" s="5">
        <v>8920</v>
      </c>
      <c r="I572" s="5">
        <v>8920</v>
      </c>
      <c r="J572" s="6"/>
      <c r="K572" s="6"/>
    </row>
    <row r="573" spans="1:11" s="7" customFormat="1" ht="15.75" x14ac:dyDescent="0.25">
      <c r="A573" s="8" t="s">
        <v>25</v>
      </c>
      <c r="B573" s="28"/>
      <c r="C573" s="9">
        <v>10</v>
      </c>
      <c r="D573" s="9" t="s">
        <v>31</v>
      </c>
      <c r="E573" s="65" t="s">
        <v>230</v>
      </c>
      <c r="F573" s="9" t="s">
        <v>29</v>
      </c>
      <c r="G573" s="10">
        <f>G574+G596</f>
        <v>428.5</v>
      </c>
      <c r="H573" s="10">
        <f t="shared" ref="H573:I573" si="305">H574+H596</f>
        <v>2421.5</v>
      </c>
      <c r="I573" s="10">
        <f t="shared" si="305"/>
        <v>348.5</v>
      </c>
      <c r="J573" s="6"/>
      <c r="K573" s="6"/>
    </row>
    <row r="574" spans="1:11" s="7" customFormat="1" ht="63" x14ac:dyDescent="0.25">
      <c r="A574" s="1" t="s">
        <v>576</v>
      </c>
      <c r="B574" s="28"/>
      <c r="C574" s="4">
        <v>10</v>
      </c>
      <c r="D574" s="4" t="s">
        <v>31</v>
      </c>
      <c r="E574" s="34" t="s">
        <v>155</v>
      </c>
      <c r="F574" s="4" t="s">
        <v>29</v>
      </c>
      <c r="G574" s="5">
        <f>G575+G579+G583+G587</f>
        <v>398.5</v>
      </c>
      <c r="H574" s="5">
        <f t="shared" ref="H574:I574" si="306">H575+H579+H583+H587</f>
        <v>2391.5</v>
      </c>
      <c r="I574" s="5">
        <f t="shared" si="306"/>
        <v>318.5</v>
      </c>
      <c r="J574" s="6"/>
      <c r="K574" s="6"/>
    </row>
    <row r="575" spans="1:11" s="7" customFormat="1" ht="36.75" customHeight="1" x14ac:dyDescent="0.25">
      <c r="A575" s="1" t="s">
        <v>580</v>
      </c>
      <c r="C575" s="4">
        <v>10</v>
      </c>
      <c r="D575" s="4" t="s">
        <v>31</v>
      </c>
      <c r="E575" s="34" t="s">
        <v>157</v>
      </c>
      <c r="F575" s="4" t="s">
        <v>29</v>
      </c>
      <c r="G575" s="5">
        <f>G576</f>
        <v>119.2</v>
      </c>
      <c r="H575" s="5">
        <f t="shared" ref="H575:I577" si="307">H576</f>
        <v>104.8</v>
      </c>
      <c r="I575" s="5">
        <f t="shared" si="307"/>
        <v>24.8</v>
      </c>
    </row>
    <row r="576" spans="1:11" s="7" customFormat="1" ht="63" customHeight="1" x14ac:dyDescent="0.25">
      <c r="A576" s="32" t="s">
        <v>581</v>
      </c>
      <c r="C576" s="4">
        <v>10</v>
      </c>
      <c r="D576" s="4" t="s">
        <v>31</v>
      </c>
      <c r="E576" s="35" t="s">
        <v>158</v>
      </c>
      <c r="F576" s="4" t="s">
        <v>29</v>
      </c>
      <c r="G576" s="5">
        <f>G577</f>
        <v>119.2</v>
      </c>
      <c r="H576" s="5">
        <f t="shared" si="307"/>
        <v>104.8</v>
      </c>
      <c r="I576" s="5">
        <f t="shared" si="307"/>
        <v>24.8</v>
      </c>
    </row>
    <row r="577" spans="1:11" s="12" customFormat="1" ht="57" customHeight="1" x14ac:dyDescent="0.25">
      <c r="A577" s="15" t="s">
        <v>582</v>
      </c>
      <c r="C577" s="4">
        <v>10</v>
      </c>
      <c r="D577" s="4" t="s">
        <v>31</v>
      </c>
      <c r="E577" s="36" t="s">
        <v>328</v>
      </c>
      <c r="F577" s="4" t="s">
        <v>29</v>
      </c>
      <c r="G577" s="5">
        <f>G578</f>
        <v>119.2</v>
      </c>
      <c r="H577" s="5">
        <f t="shared" si="307"/>
        <v>104.8</v>
      </c>
      <c r="I577" s="5">
        <f t="shared" si="307"/>
        <v>24.8</v>
      </c>
    </row>
    <row r="578" spans="1:11" s="12" customFormat="1" ht="22.5" customHeight="1" x14ac:dyDescent="0.25">
      <c r="A578" s="93" t="s">
        <v>95</v>
      </c>
      <c r="C578" s="4">
        <v>10</v>
      </c>
      <c r="D578" s="4" t="s">
        <v>31</v>
      </c>
      <c r="E578" s="36" t="s">
        <v>328</v>
      </c>
      <c r="F578" s="4" t="s">
        <v>66</v>
      </c>
      <c r="G578" s="5">
        <v>119.2</v>
      </c>
      <c r="H578" s="5">
        <v>104.8</v>
      </c>
      <c r="I578" s="5">
        <v>24.8</v>
      </c>
    </row>
    <row r="579" spans="1:11" s="12" customFormat="1" ht="70.5" customHeight="1" x14ac:dyDescent="0.25">
      <c r="A579" s="1" t="s">
        <v>583</v>
      </c>
      <c r="C579" s="4">
        <v>10</v>
      </c>
      <c r="D579" s="4" t="s">
        <v>31</v>
      </c>
      <c r="E579" s="34" t="s">
        <v>248</v>
      </c>
      <c r="F579" s="9" t="s">
        <v>29</v>
      </c>
      <c r="G579" s="10">
        <f>G580</f>
        <v>12.4</v>
      </c>
      <c r="H579" s="10">
        <f t="shared" ref="H579:I581" si="308">H580</f>
        <v>9</v>
      </c>
      <c r="I579" s="10">
        <f t="shared" si="308"/>
        <v>6.8</v>
      </c>
    </row>
    <row r="580" spans="1:11" s="12" customFormat="1" ht="53.25" customHeight="1" x14ac:dyDescent="0.25">
      <c r="A580" s="31" t="s">
        <v>250</v>
      </c>
      <c r="C580" s="4">
        <v>10</v>
      </c>
      <c r="D580" s="4" t="s">
        <v>31</v>
      </c>
      <c r="E580" s="35" t="s">
        <v>249</v>
      </c>
      <c r="F580" s="4" t="s">
        <v>29</v>
      </c>
      <c r="G580" s="5">
        <f>G581</f>
        <v>12.4</v>
      </c>
      <c r="H580" s="5">
        <f t="shared" si="308"/>
        <v>9</v>
      </c>
      <c r="I580" s="5">
        <f t="shared" si="308"/>
        <v>6.8</v>
      </c>
    </row>
    <row r="581" spans="1:11" s="12" customFormat="1" ht="33.75" customHeight="1" x14ac:dyDescent="0.25">
      <c r="A581" s="3" t="s">
        <v>250</v>
      </c>
      <c r="C581" s="4">
        <v>10</v>
      </c>
      <c r="D581" s="4" t="s">
        <v>31</v>
      </c>
      <c r="E581" s="36" t="s">
        <v>251</v>
      </c>
      <c r="F581" s="4" t="s">
        <v>29</v>
      </c>
      <c r="G581" s="5">
        <f>G582</f>
        <v>12.4</v>
      </c>
      <c r="H581" s="5">
        <f t="shared" si="308"/>
        <v>9</v>
      </c>
      <c r="I581" s="5">
        <f t="shared" si="308"/>
        <v>6.8</v>
      </c>
    </row>
    <row r="582" spans="1:11" s="12" customFormat="1" ht="22.5" customHeight="1" x14ac:dyDescent="0.25">
      <c r="A582" s="93" t="s">
        <v>95</v>
      </c>
      <c r="C582" s="4">
        <v>10</v>
      </c>
      <c r="D582" s="4" t="s">
        <v>31</v>
      </c>
      <c r="E582" s="36" t="s">
        <v>251</v>
      </c>
      <c r="F582" s="4" t="s">
        <v>66</v>
      </c>
      <c r="G582" s="5">
        <v>12.4</v>
      </c>
      <c r="H582" s="5">
        <v>9</v>
      </c>
      <c r="I582" s="5">
        <v>6.8</v>
      </c>
    </row>
    <row r="583" spans="1:11" s="7" customFormat="1" ht="46.5" customHeight="1" x14ac:dyDescent="0.25">
      <c r="A583" s="1" t="s">
        <v>586</v>
      </c>
      <c r="C583" s="4">
        <v>10</v>
      </c>
      <c r="D583" s="4" t="s">
        <v>31</v>
      </c>
      <c r="E583" s="34" t="s">
        <v>330</v>
      </c>
      <c r="F583" s="9" t="s">
        <v>29</v>
      </c>
      <c r="G583" s="10">
        <f>G584</f>
        <v>166.9</v>
      </c>
      <c r="H583" s="10">
        <f t="shared" ref="H583:I585" si="309">H584</f>
        <v>166.9</v>
      </c>
      <c r="I583" s="10">
        <f t="shared" si="309"/>
        <v>166.9</v>
      </c>
      <c r="J583" s="6"/>
      <c r="K583" s="6"/>
    </row>
    <row r="584" spans="1:11" s="7" customFormat="1" ht="57.75" customHeight="1" x14ac:dyDescent="0.25">
      <c r="A584" s="31" t="s">
        <v>587</v>
      </c>
      <c r="C584" s="4">
        <v>10</v>
      </c>
      <c r="D584" s="4" t="s">
        <v>31</v>
      </c>
      <c r="E584" s="35" t="s">
        <v>331</v>
      </c>
      <c r="F584" s="4" t="s">
        <v>29</v>
      </c>
      <c r="G584" s="5">
        <f>G585</f>
        <v>166.9</v>
      </c>
      <c r="H584" s="5">
        <f t="shared" si="309"/>
        <v>166.9</v>
      </c>
      <c r="I584" s="5">
        <f t="shared" si="309"/>
        <v>166.9</v>
      </c>
      <c r="J584" s="6"/>
      <c r="K584" s="6"/>
    </row>
    <row r="585" spans="1:11" s="7" customFormat="1" ht="35.25" customHeight="1" x14ac:dyDescent="0.25">
      <c r="A585" s="3" t="s">
        <v>329</v>
      </c>
      <c r="C585" s="4">
        <v>10</v>
      </c>
      <c r="D585" s="4" t="s">
        <v>31</v>
      </c>
      <c r="E585" s="36" t="s">
        <v>332</v>
      </c>
      <c r="F585" s="4" t="s">
        <v>29</v>
      </c>
      <c r="G585" s="5">
        <f>G586</f>
        <v>166.9</v>
      </c>
      <c r="H585" s="5">
        <f t="shared" si="309"/>
        <v>166.9</v>
      </c>
      <c r="I585" s="5">
        <f t="shared" si="309"/>
        <v>166.9</v>
      </c>
      <c r="J585" s="6"/>
      <c r="K585" s="6"/>
    </row>
    <row r="586" spans="1:11" s="7" customFormat="1" ht="35.25" customHeight="1" x14ac:dyDescent="0.25">
      <c r="A586" s="93" t="s">
        <v>95</v>
      </c>
      <c r="C586" s="4">
        <v>10</v>
      </c>
      <c r="D586" s="4" t="s">
        <v>31</v>
      </c>
      <c r="E586" s="36" t="s">
        <v>332</v>
      </c>
      <c r="F586" s="4" t="s">
        <v>66</v>
      </c>
      <c r="G586" s="5">
        <v>166.9</v>
      </c>
      <c r="H586" s="5">
        <v>166.9</v>
      </c>
      <c r="I586" s="5">
        <v>166.9</v>
      </c>
      <c r="J586" s="6"/>
      <c r="K586" s="6"/>
    </row>
    <row r="587" spans="1:11" s="7" customFormat="1" ht="66" customHeight="1" x14ac:dyDescent="0.25">
      <c r="A587" s="8" t="s">
        <v>588</v>
      </c>
      <c r="C587" s="4">
        <v>10</v>
      </c>
      <c r="D587" s="4" t="s">
        <v>31</v>
      </c>
      <c r="E587" s="34" t="s">
        <v>280</v>
      </c>
      <c r="F587" s="4" t="s">
        <v>29</v>
      </c>
      <c r="G587" s="5">
        <f>G588+G593</f>
        <v>100</v>
      </c>
      <c r="H587" s="5">
        <f t="shared" ref="H587:I587" si="310">H588+H593</f>
        <v>2110.8000000000002</v>
      </c>
      <c r="I587" s="5">
        <f t="shared" si="310"/>
        <v>120</v>
      </c>
      <c r="J587" s="6"/>
      <c r="K587" s="6"/>
    </row>
    <row r="588" spans="1:11" s="7" customFormat="1" ht="49.5" customHeight="1" x14ac:dyDescent="0.25">
      <c r="A588" s="31" t="s">
        <v>304</v>
      </c>
      <c r="C588" s="4">
        <v>10</v>
      </c>
      <c r="D588" s="4" t="s">
        <v>31</v>
      </c>
      <c r="E588" s="35" t="s">
        <v>296</v>
      </c>
      <c r="F588" s="4" t="s">
        <v>29</v>
      </c>
      <c r="G588" s="5">
        <f>G589+G591</f>
        <v>0</v>
      </c>
      <c r="H588" s="5">
        <f t="shared" ref="H588:I588" si="311">H589+H591</f>
        <v>1990.8</v>
      </c>
      <c r="I588" s="5">
        <f t="shared" si="311"/>
        <v>0</v>
      </c>
      <c r="J588" s="6"/>
      <c r="K588" s="6"/>
    </row>
    <row r="589" spans="1:11" s="7" customFormat="1" ht="54.75" customHeight="1" x14ac:dyDescent="0.25">
      <c r="A589" s="3" t="s">
        <v>590</v>
      </c>
      <c r="C589" s="4">
        <v>10</v>
      </c>
      <c r="D589" s="4" t="s">
        <v>31</v>
      </c>
      <c r="E589" s="36" t="s">
        <v>589</v>
      </c>
      <c r="F589" s="4" t="s">
        <v>29</v>
      </c>
      <c r="G589" s="5">
        <f>G590</f>
        <v>0</v>
      </c>
      <c r="H589" s="5">
        <f t="shared" ref="H589:I589" si="312">H590</f>
        <v>995.4</v>
      </c>
      <c r="I589" s="5">
        <f t="shared" si="312"/>
        <v>0</v>
      </c>
      <c r="J589" s="6"/>
      <c r="K589" s="6"/>
    </row>
    <row r="590" spans="1:11" s="7" customFormat="1" ht="39.75" customHeight="1" x14ac:dyDescent="0.25">
      <c r="A590" s="93" t="s">
        <v>95</v>
      </c>
      <c r="C590" s="4">
        <v>10</v>
      </c>
      <c r="D590" s="4" t="s">
        <v>31</v>
      </c>
      <c r="E590" s="36" t="s">
        <v>589</v>
      </c>
      <c r="F590" s="4" t="s">
        <v>66</v>
      </c>
      <c r="G590" s="5">
        <v>0</v>
      </c>
      <c r="H590" s="5">
        <v>995.4</v>
      </c>
      <c r="I590" s="5">
        <v>0</v>
      </c>
      <c r="J590" s="6"/>
      <c r="K590" s="6"/>
    </row>
    <row r="591" spans="1:11" s="7" customFormat="1" ht="48.75" customHeight="1" x14ac:dyDescent="0.25">
      <c r="A591" s="2" t="s">
        <v>431</v>
      </c>
      <c r="C591" s="4">
        <v>10</v>
      </c>
      <c r="D591" s="4" t="s">
        <v>31</v>
      </c>
      <c r="E591" s="36" t="s">
        <v>432</v>
      </c>
      <c r="F591" s="4" t="s">
        <v>29</v>
      </c>
      <c r="G591" s="5">
        <f>G592</f>
        <v>0</v>
      </c>
      <c r="H591" s="5">
        <f t="shared" ref="H591:I591" si="313">H592</f>
        <v>995.4</v>
      </c>
      <c r="I591" s="5">
        <f t="shared" si="313"/>
        <v>0</v>
      </c>
      <c r="J591" s="6"/>
      <c r="K591" s="6"/>
    </row>
    <row r="592" spans="1:11" s="7" customFormat="1" ht="39.75" customHeight="1" x14ac:dyDescent="0.25">
      <c r="A592" s="93" t="s">
        <v>95</v>
      </c>
      <c r="C592" s="4">
        <v>10</v>
      </c>
      <c r="D592" s="4" t="s">
        <v>31</v>
      </c>
      <c r="E592" s="36" t="s">
        <v>432</v>
      </c>
      <c r="F592" s="4" t="s">
        <v>66</v>
      </c>
      <c r="G592" s="5">
        <v>0</v>
      </c>
      <c r="H592" s="5">
        <v>995.4</v>
      </c>
      <c r="I592" s="5">
        <v>0</v>
      </c>
      <c r="J592" s="6"/>
      <c r="K592" s="6"/>
    </row>
    <row r="593" spans="1:11" s="7" customFormat="1" ht="46.5" customHeight="1" x14ac:dyDescent="0.25">
      <c r="A593" s="31" t="s">
        <v>591</v>
      </c>
      <c r="C593" s="4">
        <v>10</v>
      </c>
      <c r="D593" s="4" t="s">
        <v>31</v>
      </c>
      <c r="E593" s="35" t="s">
        <v>593</v>
      </c>
      <c r="F593" s="4" t="s">
        <v>29</v>
      </c>
      <c r="G593" s="5">
        <f>G594</f>
        <v>100</v>
      </c>
      <c r="H593" s="5">
        <f t="shared" ref="H593:I594" si="314">H594</f>
        <v>120</v>
      </c>
      <c r="I593" s="5">
        <f t="shared" si="314"/>
        <v>120</v>
      </c>
      <c r="J593" s="6"/>
      <c r="K593" s="6"/>
    </row>
    <row r="594" spans="1:11" s="7" customFormat="1" ht="33.75" customHeight="1" x14ac:dyDescent="0.25">
      <c r="A594" s="3" t="s">
        <v>592</v>
      </c>
      <c r="C594" s="4">
        <v>10</v>
      </c>
      <c r="D594" s="4" t="s">
        <v>31</v>
      </c>
      <c r="E594" s="36" t="s">
        <v>594</v>
      </c>
      <c r="F594" s="4" t="s">
        <v>29</v>
      </c>
      <c r="G594" s="5">
        <f>G595</f>
        <v>100</v>
      </c>
      <c r="H594" s="5">
        <f t="shared" si="314"/>
        <v>120</v>
      </c>
      <c r="I594" s="5">
        <f t="shared" si="314"/>
        <v>120</v>
      </c>
      <c r="J594" s="6"/>
      <c r="K594" s="6"/>
    </row>
    <row r="595" spans="1:11" s="7" customFormat="1" ht="33.75" customHeight="1" x14ac:dyDescent="0.25">
      <c r="A595" s="93" t="s">
        <v>95</v>
      </c>
      <c r="C595" s="4">
        <v>10</v>
      </c>
      <c r="D595" s="4" t="s">
        <v>31</v>
      </c>
      <c r="E595" s="36" t="s">
        <v>594</v>
      </c>
      <c r="F595" s="4" t="s">
        <v>66</v>
      </c>
      <c r="G595" s="5">
        <v>100</v>
      </c>
      <c r="H595" s="5">
        <v>120</v>
      </c>
      <c r="I595" s="5">
        <v>120</v>
      </c>
      <c r="J595" s="6"/>
      <c r="K595" s="6"/>
    </row>
    <row r="596" spans="1:11" s="12" customFormat="1" ht="27" customHeight="1" x14ac:dyDescent="0.25">
      <c r="A596" s="1" t="s">
        <v>73</v>
      </c>
      <c r="B596" s="30"/>
      <c r="C596" s="9" t="s">
        <v>40</v>
      </c>
      <c r="D596" s="9" t="s">
        <v>31</v>
      </c>
      <c r="E596" s="34" t="s">
        <v>204</v>
      </c>
      <c r="F596" s="9" t="s">
        <v>29</v>
      </c>
      <c r="G596" s="10">
        <f>G597</f>
        <v>30</v>
      </c>
      <c r="H596" s="10">
        <f t="shared" ref="H596:I596" si="315">H597</f>
        <v>30</v>
      </c>
      <c r="I596" s="10">
        <f t="shared" si="315"/>
        <v>30</v>
      </c>
      <c r="J596" s="11"/>
      <c r="K596" s="11"/>
    </row>
    <row r="597" spans="1:11" s="7" customFormat="1" ht="25.5" customHeight="1" x14ac:dyDescent="0.25">
      <c r="A597" s="2" t="s">
        <v>74</v>
      </c>
      <c r="B597" s="28"/>
      <c r="C597" s="4" t="s">
        <v>40</v>
      </c>
      <c r="D597" s="4" t="s">
        <v>31</v>
      </c>
      <c r="E597" s="36" t="s">
        <v>205</v>
      </c>
      <c r="F597" s="4" t="s">
        <v>29</v>
      </c>
      <c r="G597" s="5">
        <f>G598</f>
        <v>30</v>
      </c>
      <c r="H597" s="5">
        <f t="shared" ref="H597:H598" si="316">H598</f>
        <v>30</v>
      </c>
      <c r="I597" s="5">
        <f t="shared" ref="I597:I598" si="317">I598</f>
        <v>30</v>
      </c>
      <c r="J597" s="6"/>
      <c r="K597" s="6"/>
    </row>
    <row r="598" spans="1:11" s="6" customFormat="1" ht="33" customHeight="1" x14ac:dyDescent="0.25">
      <c r="A598" s="33" t="s">
        <v>235</v>
      </c>
      <c r="C598" s="4" t="s">
        <v>40</v>
      </c>
      <c r="D598" s="4" t="s">
        <v>31</v>
      </c>
      <c r="E598" s="39" t="s">
        <v>215</v>
      </c>
      <c r="F598" s="4" t="s">
        <v>29</v>
      </c>
      <c r="G598" s="5">
        <f>G599</f>
        <v>30</v>
      </c>
      <c r="H598" s="5">
        <f t="shared" si="316"/>
        <v>30</v>
      </c>
      <c r="I598" s="5">
        <f t="shared" si="317"/>
        <v>30</v>
      </c>
    </row>
    <row r="599" spans="1:11" s="6" customFormat="1" ht="33" customHeight="1" x14ac:dyDescent="0.25">
      <c r="A599" s="2" t="s">
        <v>287</v>
      </c>
      <c r="C599" s="4" t="s">
        <v>40</v>
      </c>
      <c r="D599" s="4" t="s">
        <v>31</v>
      </c>
      <c r="E599" s="36" t="s">
        <v>400</v>
      </c>
      <c r="F599" s="4" t="s">
        <v>29</v>
      </c>
      <c r="G599" s="5">
        <f>G600</f>
        <v>30</v>
      </c>
      <c r="H599" s="5">
        <f t="shared" ref="H599:I599" si="318">H600</f>
        <v>30</v>
      </c>
      <c r="I599" s="5">
        <f t="shared" si="318"/>
        <v>30</v>
      </c>
    </row>
    <row r="600" spans="1:11" s="6" customFormat="1" ht="33" customHeight="1" x14ac:dyDescent="0.25">
      <c r="A600" s="2" t="s">
        <v>95</v>
      </c>
      <c r="C600" s="4" t="s">
        <v>40</v>
      </c>
      <c r="D600" s="4" t="s">
        <v>31</v>
      </c>
      <c r="E600" s="36" t="s">
        <v>400</v>
      </c>
      <c r="F600" s="4" t="s">
        <v>66</v>
      </c>
      <c r="G600" s="5">
        <v>30</v>
      </c>
      <c r="H600" s="5">
        <v>30</v>
      </c>
      <c r="I600" s="5">
        <v>30</v>
      </c>
    </row>
    <row r="601" spans="1:11" s="7" customFormat="1" ht="15.75" x14ac:dyDescent="0.25">
      <c r="A601" s="8" t="s">
        <v>48</v>
      </c>
      <c r="B601" s="28"/>
      <c r="C601" s="9" t="s">
        <v>40</v>
      </c>
      <c r="D601" s="9" t="s">
        <v>32</v>
      </c>
      <c r="E601" s="65" t="s">
        <v>230</v>
      </c>
      <c r="F601" s="9" t="s">
        <v>29</v>
      </c>
      <c r="G601" s="10">
        <f>G602</f>
        <v>19072.100000000002</v>
      </c>
      <c r="H601" s="10">
        <f t="shared" ref="H601:I601" si="319">H602</f>
        <v>20770</v>
      </c>
      <c r="I601" s="10">
        <f t="shared" si="319"/>
        <v>22520.2</v>
      </c>
      <c r="J601" s="6"/>
      <c r="K601" s="6"/>
    </row>
    <row r="602" spans="1:11" s="7" customFormat="1" ht="68.25" customHeight="1" x14ac:dyDescent="0.25">
      <c r="A602" s="1" t="s">
        <v>576</v>
      </c>
      <c r="B602" s="28"/>
      <c r="C602" s="4" t="s">
        <v>40</v>
      </c>
      <c r="D602" s="4" t="s">
        <v>32</v>
      </c>
      <c r="E602" s="34" t="s">
        <v>155</v>
      </c>
      <c r="F602" s="4" t="s">
        <v>29</v>
      </c>
      <c r="G602" s="5">
        <f>G603+G609</f>
        <v>19072.100000000002</v>
      </c>
      <c r="H602" s="5">
        <f t="shared" ref="H602:I602" si="320">H603+H609</f>
        <v>20770</v>
      </c>
      <c r="I602" s="5">
        <f t="shared" si="320"/>
        <v>22520.2</v>
      </c>
    </row>
    <row r="603" spans="1:11" s="7" customFormat="1" ht="30.75" customHeight="1" x14ac:dyDescent="0.25">
      <c r="A603" s="1" t="s">
        <v>578</v>
      </c>
      <c r="C603" s="4" t="s">
        <v>40</v>
      </c>
      <c r="D603" s="4" t="s">
        <v>32</v>
      </c>
      <c r="E603" s="34" t="s">
        <v>301</v>
      </c>
      <c r="F603" s="4" t="s">
        <v>29</v>
      </c>
      <c r="G603" s="5">
        <f>G604</f>
        <v>1550.9</v>
      </c>
      <c r="H603" s="5">
        <f t="shared" ref="H603:I603" si="321">H604</f>
        <v>1496.6999999999998</v>
      </c>
      <c r="I603" s="5">
        <f t="shared" si="321"/>
        <v>1494.6999999999998</v>
      </c>
    </row>
    <row r="604" spans="1:11" s="7" customFormat="1" ht="51.75" customHeight="1" x14ac:dyDescent="0.25">
      <c r="A604" s="22" t="s">
        <v>579</v>
      </c>
      <c r="C604" s="4" t="s">
        <v>40</v>
      </c>
      <c r="D604" s="4" t="s">
        <v>32</v>
      </c>
      <c r="E604" s="35" t="s">
        <v>302</v>
      </c>
      <c r="F604" s="4" t="s">
        <v>29</v>
      </c>
      <c r="G604" s="5">
        <f>G605+G607</f>
        <v>1550.9</v>
      </c>
      <c r="H604" s="5">
        <f t="shared" ref="H604:I604" si="322">H605+H607</f>
        <v>1496.6999999999998</v>
      </c>
      <c r="I604" s="5">
        <f t="shared" si="322"/>
        <v>1494.6999999999998</v>
      </c>
    </row>
    <row r="605" spans="1:11" s="7" customFormat="1" ht="30.75" customHeight="1" x14ac:dyDescent="0.25">
      <c r="A605" s="2" t="s">
        <v>299</v>
      </c>
      <c r="C605" s="4" t="s">
        <v>40</v>
      </c>
      <c r="D605" s="4" t="s">
        <v>32</v>
      </c>
      <c r="E605" s="36" t="s">
        <v>303</v>
      </c>
      <c r="F605" s="4" t="s">
        <v>29</v>
      </c>
      <c r="G605" s="5">
        <f>G606</f>
        <v>562.29999999999995</v>
      </c>
      <c r="H605" s="5">
        <f t="shared" ref="H605:I605" si="323">H606</f>
        <v>474.9</v>
      </c>
      <c r="I605" s="5">
        <f t="shared" si="323"/>
        <v>474.9</v>
      </c>
    </row>
    <row r="606" spans="1:11" s="7" customFormat="1" ht="30.75" customHeight="1" x14ac:dyDescent="0.25">
      <c r="A606" s="93" t="s">
        <v>95</v>
      </c>
      <c r="C606" s="4" t="s">
        <v>40</v>
      </c>
      <c r="D606" s="4" t="s">
        <v>32</v>
      </c>
      <c r="E606" s="36" t="s">
        <v>303</v>
      </c>
      <c r="F606" s="4" t="s">
        <v>66</v>
      </c>
      <c r="G606" s="5">
        <v>562.29999999999995</v>
      </c>
      <c r="H606" s="5">
        <v>474.9</v>
      </c>
      <c r="I606" s="5">
        <v>474.9</v>
      </c>
    </row>
    <row r="607" spans="1:11" s="7" customFormat="1" ht="30.75" customHeight="1" x14ac:dyDescent="0.25">
      <c r="A607" s="2" t="s">
        <v>300</v>
      </c>
      <c r="C607" s="4" t="s">
        <v>40</v>
      </c>
      <c r="D607" s="4" t="s">
        <v>32</v>
      </c>
      <c r="E607" s="36" t="s">
        <v>430</v>
      </c>
      <c r="F607" s="4" t="s">
        <v>29</v>
      </c>
      <c r="G607" s="5">
        <f>G608</f>
        <v>988.6</v>
      </c>
      <c r="H607" s="5">
        <f t="shared" ref="H607:I607" si="324">H608</f>
        <v>1021.8</v>
      </c>
      <c r="I607" s="5">
        <f t="shared" si="324"/>
        <v>1019.8</v>
      </c>
    </row>
    <row r="608" spans="1:11" s="7" customFormat="1" ht="30.75" customHeight="1" x14ac:dyDescent="0.25">
      <c r="A608" s="93" t="s">
        <v>95</v>
      </c>
      <c r="C608" s="4" t="s">
        <v>40</v>
      </c>
      <c r="D608" s="4" t="s">
        <v>32</v>
      </c>
      <c r="E608" s="36" t="s">
        <v>430</v>
      </c>
      <c r="F608" s="4" t="s">
        <v>66</v>
      </c>
      <c r="G608" s="5">
        <v>988.6</v>
      </c>
      <c r="H608" s="5">
        <v>1021.8</v>
      </c>
      <c r="I608" s="5">
        <v>1019.8</v>
      </c>
    </row>
    <row r="609" spans="1:11" s="7" customFormat="1" ht="78.75" customHeight="1" x14ac:dyDescent="0.25">
      <c r="A609" s="8" t="s">
        <v>588</v>
      </c>
      <c r="C609" s="4" t="s">
        <v>40</v>
      </c>
      <c r="D609" s="4" t="s">
        <v>32</v>
      </c>
      <c r="E609" s="34" t="s">
        <v>280</v>
      </c>
      <c r="F609" s="4" t="s">
        <v>29</v>
      </c>
      <c r="G609" s="5">
        <f>G610</f>
        <v>17521.2</v>
      </c>
      <c r="H609" s="5">
        <f t="shared" ref="H609:I609" si="325">H610</f>
        <v>19273.3</v>
      </c>
      <c r="I609" s="5">
        <f t="shared" si="325"/>
        <v>21025.5</v>
      </c>
      <c r="J609" s="6"/>
      <c r="K609" s="6"/>
    </row>
    <row r="610" spans="1:11" s="7" customFormat="1" ht="49.5" customHeight="1" x14ac:dyDescent="0.25">
      <c r="A610" s="31" t="s">
        <v>304</v>
      </c>
      <c r="C610" s="4" t="s">
        <v>40</v>
      </c>
      <c r="D610" s="4" t="s">
        <v>32</v>
      </c>
      <c r="E610" s="35" t="s">
        <v>296</v>
      </c>
      <c r="F610" s="4" t="s">
        <v>29</v>
      </c>
      <c r="G610" s="5">
        <f>G611+G613</f>
        <v>17521.2</v>
      </c>
      <c r="H610" s="5">
        <f t="shared" ref="H610:I610" si="326">H611+H613</f>
        <v>19273.3</v>
      </c>
      <c r="I610" s="5">
        <f t="shared" si="326"/>
        <v>21025.5</v>
      </c>
      <c r="J610" s="6"/>
      <c r="K610" s="6"/>
    </row>
    <row r="611" spans="1:11" s="7" customFormat="1" ht="62.25" customHeight="1" x14ac:dyDescent="0.25">
      <c r="A611" s="2" t="s">
        <v>333</v>
      </c>
      <c r="C611" s="4" t="s">
        <v>40</v>
      </c>
      <c r="D611" s="4" t="s">
        <v>32</v>
      </c>
      <c r="E611" s="36" t="s">
        <v>335</v>
      </c>
      <c r="F611" s="4" t="s">
        <v>29</v>
      </c>
      <c r="G611" s="5">
        <f>G612</f>
        <v>3427.6</v>
      </c>
      <c r="H611" s="5">
        <f t="shared" ref="H611:I611" si="327">H612</f>
        <v>3369.9</v>
      </c>
      <c r="I611" s="5">
        <f t="shared" si="327"/>
        <v>3549.8</v>
      </c>
      <c r="J611" s="6"/>
      <c r="K611" s="6"/>
    </row>
    <row r="612" spans="1:11" s="7" customFormat="1" ht="33.75" customHeight="1" x14ac:dyDescent="0.25">
      <c r="A612" s="15" t="s">
        <v>541</v>
      </c>
      <c r="C612" s="4" t="s">
        <v>40</v>
      </c>
      <c r="D612" s="4" t="s">
        <v>32</v>
      </c>
      <c r="E612" s="36" t="s">
        <v>335</v>
      </c>
      <c r="F612" s="4" t="s">
        <v>64</v>
      </c>
      <c r="G612" s="5">
        <v>3427.6</v>
      </c>
      <c r="H612" s="5">
        <v>3369.9</v>
      </c>
      <c r="I612" s="5">
        <v>3549.8</v>
      </c>
      <c r="J612" s="6"/>
      <c r="K612" s="6"/>
    </row>
    <row r="613" spans="1:11" s="7" customFormat="1" ht="53.25" customHeight="1" x14ac:dyDescent="0.25">
      <c r="A613" s="2" t="s">
        <v>434</v>
      </c>
      <c r="C613" s="4" t="s">
        <v>40</v>
      </c>
      <c r="D613" s="4" t="s">
        <v>32</v>
      </c>
      <c r="E613" s="36" t="s">
        <v>433</v>
      </c>
      <c r="F613" s="4" t="s">
        <v>29</v>
      </c>
      <c r="G613" s="5">
        <f>G614</f>
        <v>14093.6</v>
      </c>
      <c r="H613" s="5">
        <f t="shared" ref="H613:I613" si="328">H614</f>
        <v>15903.4</v>
      </c>
      <c r="I613" s="5">
        <f t="shared" si="328"/>
        <v>17475.7</v>
      </c>
      <c r="J613" s="6"/>
      <c r="K613" s="6"/>
    </row>
    <row r="614" spans="1:11" s="7" customFormat="1" ht="33.75" customHeight="1" x14ac:dyDescent="0.25">
      <c r="A614" s="15" t="s">
        <v>541</v>
      </c>
      <c r="C614" s="4" t="s">
        <v>40</v>
      </c>
      <c r="D614" s="4" t="s">
        <v>32</v>
      </c>
      <c r="E614" s="36" t="s">
        <v>433</v>
      </c>
      <c r="F614" s="4" t="s">
        <v>64</v>
      </c>
      <c r="G614" s="5">
        <v>14093.6</v>
      </c>
      <c r="H614" s="5">
        <v>15903.4</v>
      </c>
      <c r="I614" s="5">
        <v>17475.7</v>
      </c>
      <c r="J614" s="6"/>
      <c r="K614" s="6"/>
    </row>
    <row r="615" spans="1:11" s="7" customFormat="1" ht="30" customHeight="1" x14ac:dyDescent="0.25">
      <c r="A615" s="8" t="s">
        <v>26</v>
      </c>
      <c r="B615" s="28"/>
      <c r="C615" s="9">
        <v>10</v>
      </c>
      <c r="D615" s="9" t="s">
        <v>33</v>
      </c>
      <c r="E615" s="65" t="s">
        <v>230</v>
      </c>
      <c r="F615" s="9" t="s">
        <v>29</v>
      </c>
      <c r="G615" s="10">
        <f>G616</f>
        <v>353</v>
      </c>
      <c r="H615" s="10">
        <f t="shared" ref="H615:I615" si="329">H616</f>
        <v>353</v>
      </c>
      <c r="I615" s="10">
        <f t="shared" si="329"/>
        <v>353</v>
      </c>
      <c r="J615" s="6"/>
      <c r="K615" s="6"/>
    </row>
    <row r="616" spans="1:11" s="7" customFormat="1" ht="28.5" customHeight="1" x14ac:dyDescent="0.25">
      <c r="A616" s="1" t="s">
        <v>73</v>
      </c>
      <c r="C616" s="4">
        <v>10</v>
      </c>
      <c r="D616" s="4" t="s">
        <v>33</v>
      </c>
      <c r="E616" s="34" t="s">
        <v>204</v>
      </c>
      <c r="F616" s="4" t="s">
        <v>29</v>
      </c>
      <c r="G616" s="10">
        <f>G617</f>
        <v>353</v>
      </c>
      <c r="H616" s="10">
        <f>H617</f>
        <v>353</v>
      </c>
      <c r="I616" s="10">
        <f>I617</f>
        <v>353</v>
      </c>
    </row>
    <row r="617" spans="1:11" s="7" customFormat="1" ht="27.75" customHeight="1" x14ac:dyDescent="0.25">
      <c r="A617" s="1" t="s">
        <v>74</v>
      </c>
      <c r="C617" s="4">
        <v>10</v>
      </c>
      <c r="D617" s="4" t="s">
        <v>33</v>
      </c>
      <c r="E617" s="34" t="s">
        <v>205</v>
      </c>
      <c r="F617" s="4" t="s">
        <v>29</v>
      </c>
      <c r="G617" s="5">
        <f>G618</f>
        <v>353</v>
      </c>
      <c r="H617" s="5">
        <f t="shared" ref="H617:I617" si="330">H618</f>
        <v>353</v>
      </c>
      <c r="I617" s="5">
        <f t="shared" si="330"/>
        <v>353</v>
      </c>
    </row>
    <row r="618" spans="1:11" s="7" customFormat="1" ht="15.75" x14ac:dyDescent="0.25">
      <c r="A618" s="2" t="s">
        <v>755</v>
      </c>
      <c r="C618" s="4">
        <v>10</v>
      </c>
      <c r="D618" s="4" t="s">
        <v>33</v>
      </c>
      <c r="E618" s="46" t="s">
        <v>754</v>
      </c>
      <c r="F618" s="4" t="s">
        <v>29</v>
      </c>
      <c r="G618" s="5">
        <f>G619+G620</f>
        <v>353</v>
      </c>
      <c r="H618" s="5">
        <f t="shared" ref="H618:I618" si="331">H619+H620</f>
        <v>353</v>
      </c>
      <c r="I618" s="5">
        <f t="shared" si="331"/>
        <v>353</v>
      </c>
      <c r="J618" s="6"/>
      <c r="K618" s="6"/>
    </row>
    <row r="619" spans="1:11" s="7" customFormat="1" ht="31.5" x14ac:dyDescent="0.25">
      <c r="A619" s="3" t="s">
        <v>468</v>
      </c>
      <c r="C619" s="4">
        <v>10</v>
      </c>
      <c r="D619" s="4" t="s">
        <v>33</v>
      </c>
      <c r="E619" s="46" t="s">
        <v>754</v>
      </c>
      <c r="F619" s="4" t="s">
        <v>58</v>
      </c>
      <c r="G619" s="5">
        <v>93</v>
      </c>
      <c r="H619" s="5">
        <v>93</v>
      </c>
      <c r="I619" s="5">
        <v>93</v>
      </c>
      <c r="J619" s="6"/>
      <c r="K619" s="6"/>
    </row>
    <row r="620" spans="1:11" s="7" customFormat="1" ht="47.25" x14ac:dyDescent="0.25">
      <c r="A620" s="3" t="s">
        <v>67</v>
      </c>
      <c r="C620" s="4">
        <v>10</v>
      </c>
      <c r="D620" s="4" t="s">
        <v>33</v>
      </c>
      <c r="E620" s="46" t="s">
        <v>754</v>
      </c>
      <c r="F620" s="4" t="s">
        <v>65</v>
      </c>
      <c r="G620" s="5">
        <v>260</v>
      </c>
      <c r="H620" s="5">
        <v>260</v>
      </c>
      <c r="I620" s="5">
        <v>260</v>
      </c>
      <c r="J620" s="6"/>
      <c r="K620" s="6"/>
    </row>
    <row r="621" spans="1:11" s="12" customFormat="1" ht="15.75" x14ac:dyDescent="0.25">
      <c r="A621" s="8" t="s">
        <v>47</v>
      </c>
      <c r="B621" s="30"/>
      <c r="C621" s="9" t="s">
        <v>42</v>
      </c>
      <c r="D621" s="9" t="s">
        <v>28</v>
      </c>
      <c r="E621" s="65" t="s">
        <v>230</v>
      </c>
      <c r="F621" s="9" t="s">
        <v>29</v>
      </c>
      <c r="G621" s="10">
        <f>G622</f>
        <v>62782.6</v>
      </c>
      <c r="H621" s="10">
        <f t="shared" ref="H621:I621" si="332">H622</f>
        <v>64674.700000000004</v>
      </c>
      <c r="I621" s="10">
        <f t="shared" si="332"/>
        <v>67623.199999999997</v>
      </c>
      <c r="J621" s="11"/>
      <c r="K621" s="11"/>
    </row>
    <row r="622" spans="1:11" s="12" customFormat="1" ht="15.75" x14ac:dyDescent="0.25">
      <c r="A622" s="8" t="s">
        <v>69</v>
      </c>
      <c r="B622" s="30"/>
      <c r="C622" s="9" t="s">
        <v>42</v>
      </c>
      <c r="D622" s="9" t="s">
        <v>30</v>
      </c>
      <c r="E622" s="65" t="s">
        <v>230</v>
      </c>
      <c r="F622" s="9" t="s">
        <v>29</v>
      </c>
      <c r="G622" s="10">
        <f>G623</f>
        <v>62782.6</v>
      </c>
      <c r="H622" s="10">
        <f t="shared" ref="H622:I622" si="333">H623</f>
        <v>64674.700000000004</v>
      </c>
      <c r="I622" s="10">
        <f t="shared" si="333"/>
        <v>67623.199999999997</v>
      </c>
      <c r="J622" s="11"/>
      <c r="K622" s="11"/>
    </row>
    <row r="623" spans="1:11" s="12" customFormat="1" ht="51" customHeight="1" x14ac:dyDescent="0.25">
      <c r="A623" s="1" t="s">
        <v>631</v>
      </c>
      <c r="C623" s="4" t="s">
        <v>42</v>
      </c>
      <c r="D623" s="4" t="s">
        <v>30</v>
      </c>
      <c r="E623" s="34" t="s">
        <v>145</v>
      </c>
      <c r="F623" s="9" t="s">
        <v>29</v>
      </c>
      <c r="G623" s="10">
        <f>G624</f>
        <v>62782.6</v>
      </c>
      <c r="H623" s="10">
        <f t="shared" ref="H623:I623" si="334">H624</f>
        <v>64674.700000000004</v>
      </c>
      <c r="I623" s="10">
        <f t="shared" si="334"/>
        <v>67623.199999999997</v>
      </c>
    </row>
    <row r="624" spans="1:11" s="12" customFormat="1" ht="39.75" customHeight="1" x14ac:dyDescent="0.25">
      <c r="A624" s="1" t="s">
        <v>96</v>
      </c>
      <c r="C624" s="4" t="s">
        <v>42</v>
      </c>
      <c r="D624" s="4" t="s">
        <v>30</v>
      </c>
      <c r="E624" s="34" t="s">
        <v>146</v>
      </c>
      <c r="F624" s="9" t="s">
        <v>29</v>
      </c>
      <c r="G624" s="10">
        <f>G625+G641</f>
        <v>62782.6</v>
      </c>
      <c r="H624" s="10">
        <f>H625+H641</f>
        <v>64674.700000000004</v>
      </c>
      <c r="I624" s="10">
        <f>I625+I641</f>
        <v>67623.199999999997</v>
      </c>
    </row>
    <row r="625" spans="1:9" s="7" customFormat="1" ht="49.5" customHeight="1" x14ac:dyDescent="0.25">
      <c r="A625" s="22" t="s">
        <v>632</v>
      </c>
      <c r="C625" s="4" t="s">
        <v>42</v>
      </c>
      <c r="D625" s="4" t="s">
        <v>30</v>
      </c>
      <c r="E625" s="35" t="s">
        <v>147</v>
      </c>
      <c r="F625" s="4" t="s">
        <v>29</v>
      </c>
      <c r="G625" s="5">
        <f>G626+G630+G628+G633+G635+G637+G639</f>
        <v>61862.6</v>
      </c>
      <c r="H625" s="5">
        <f t="shared" ref="H625:I625" si="335">H626+H630+H628+H633+H635+H637+H639</f>
        <v>63734.700000000004</v>
      </c>
      <c r="I625" s="5">
        <f t="shared" si="335"/>
        <v>66643.199999999997</v>
      </c>
    </row>
    <row r="626" spans="1:9" s="7" customFormat="1" ht="43.5" customHeight="1" x14ac:dyDescent="0.25">
      <c r="A626" s="2" t="s">
        <v>97</v>
      </c>
      <c r="C626" s="4" t="s">
        <v>42</v>
      </c>
      <c r="D626" s="4" t="s">
        <v>30</v>
      </c>
      <c r="E626" s="36" t="s">
        <v>148</v>
      </c>
      <c r="F626" s="4" t="s">
        <v>29</v>
      </c>
      <c r="G626" s="5">
        <f>G627</f>
        <v>55902.400000000001</v>
      </c>
      <c r="H626" s="5">
        <f t="shared" ref="H626:I626" si="336">H627</f>
        <v>59451.8</v>
      </c>
      <c r="I626" s="5">
        <f t="shared" si="336"/>
        <v>62424.2</v>
      </c>
    </row>
    <row r="627" spans="1:9" s="7" customFormat="1" ht="38.25" customHeight="1" x14ac:dyDescent="0.25">
      <c r="A627" s="3" t="s">
        <v>469</v>
      </c>
      <c r="C627" s="4" t="s">
        <v>42</v>
      </c>
      <c r="D627" s="4" t="s">
        <v>30</v>
      </c>
      <c r="E627" s="36" t="s">
        <v>148</v>
      </c>
      <c r="F627" s="4" t="s">
        <v>65</v>
      </c>
      <c r="G627" s="5">
        <v>55902.400000000001</v>
      </c>
      <c r="H627" s="5">
        <v>59451.8</v>
      </c>
      <c r="I627" s="5">
        <v>62424.2</v>
      </c>
    </row>
    <row r="628" spans="1:9" s="7" customFormat="1" ht="43.5" customHeight="1" x14ac:dyDescent="0.25">
      <c r="A628" s="2" t="s">
        <v>236</v>
      </c>
      <c r="C628" s="4" t="s">
        <v>42</v>
      </c>
      <c r="D628" s="4" t="s">
        <v>30</v>
      </c>
      <c r="E628" s="36" t="s">
        <v>426</v>
      </c>
      <c r="F628" s="4" t="s">
        <v>29</v>
      </c>
      <c r="G628" s="5">
        <f>G629</f>
        <v>3810.2</v>
      </c>
      <c r="H628" s="5">
        <f t="shared" ref="H628:I628" si="337">H629</f>
        <v>3062.9</v>
      </c>
      <c r="I628" s="5">
        <f t="shared" si="337"/>
        <v>2959</v>
      </c>
    </row>
    <row r="629" spans="1:9" s="7" customFormat="1" ht="43.5" customHeight="1" x14ac:dyDescent="0.25">
      <c r="A629" s="3" t="s">
        <v>469</v>
      </c>
      <c r="C629" s="4" t="s">
        <v>42</v>
      </c>
      <c r="D629" s="4" t="s">
        <v>30</v>
      </c>
      <c r="E629" s="36" t="s">
        <v>426</v>
      </c>
      <c r="F629" s="4" t="s">
        <v>65</v>
      </c>
      <c r="G629" s="5">
        <v>3810.2</v>
      </c>
      <c r="H629" s="5">
        <v>3062.9</v>
      </c>
      <c r="I629" s="5">
        <v>2959</v>
      </c>
    </row>
    <row r="630" spans="1:9" s="7" customFormat="1" ht="42.75" customHeight="1" x14ac:dyDescent="0.25">
      <c r="A630" s="2" t="s">
        <v>633</v>
      </c>
      <c r="C630" s="4" t="s">
        <v>42</v>
      </c>
      <c r="D630" s="4" t="s">
        <v>30</v>
      </c>
      <c r="E630" s="36" t="s">
        <v>149</v>
      </c>
      <c r="F630" s="4" t="s">
        <v>29</v>
      </c>
      <c r="G630" s="5">
        <f>G632+G631</f>
        <v>640</v>
      </c>
      <c r="H630" s="5">
        <f t="shared" ref="H630:I630" si="338">H632+H631</f>
        <v>530</v>
      </c>
      <c r="I630" s="5">
        <f t="shared" si="338"/>
        <v>540</v>
      </c>
    </row>
    <row r="631" spans="1:9" s="7" customFormat="1" ht="42.75" customHeight="1" x14ac:dyDescent="0.25">
      <c r="A631" s="3" t="s">
        <v>467</v>
      </c>
      <c r="C631" s="4" t="s">
        <v>42</v>
      </c>
      <c r="D631" s="4" t="s">
        <v>30</v>
      </c>
      <c r="E631" s="36" t="s">
        <v>149</v>
      </c>
      <c r="F631" s="4" t="s">
        <v>57</v>
      </c>
      <c r="G631" s="5">
        <v>40</v>
      </c>
      <c r="H631" s="5">
        <v>40</v>
      </c>
      <c r="I631" s="5">
        <v>40</v>
      </c>
    </row>
    <row r="632" spans="1:9" s="7" customFormat="1" ht="42.75" customHeight="1" x14ac:dyDescent="0.25">
      <c r="A632" s="3" t="s">
        <v>468</v>
      </c>
      <c r="C632" s="4" t="s">
        <v>42</v>
      </c>
      <c r="D632" s="4" t="s">
        <v>30</v>
      </c>
      <c r="E632" s="36" t="s">
        <v>149</v>
      </c>
      <c r="F632" s="4" t="s">
        <v>58</v>
      </c>
      <c r="G632" s="5">
        <v>600</v>
      </c>
      <c r="H632" s="5">
        <v>490</v>
      </c>
      <c r="I632" s="5">
        <v>500</v>
      </c>
    </row>
    <row r="633" spans="1:9" s="7" customFormat="1" ht="42.75" customHeight="1" x14ac:dyDescent="0.25">
      <c r="A633" s="2" t="s">
        <v>635</v>
      </c>
      <c r="C633" s="4" t="s">
        <v>42</v>
      </c>
      <c r="D633" s="4" t="s">
        <v>30</v>
      </c>
      <c r="E633" s="36" t="s">
        <v>634</v>
      </c>
      <c r="F633" s="4" t="s">
        <v>29</v>
      </c>
      <c r="G633" s="5">
        <f>G634</f>
        <v>0</v>
      </c>
      <c r="H633" s="5">
        <f t="shared" ref="H633:I633" si="339">H634</f>
        <v>50</v>
      </c>
      <c r="I633" s="5">
        <f t="shared" si="339"/>
        <v>50</v>
      </c>
    </row>
    <row r="634" spans="1:9" s="7" customFormat="1" ht="42.75" customHeight="1" x14ac:dyDescent="0.25">
      <c r="A634" s="3" t="s">
        <v>468</v>
      </c>
      <c r="C634" s="4" t="s">
        <v>42</v>
      </c>
      <c r="D634" s="4" t="s">
        <v>30</v>
      </c>
      <c r="E634" s="36" t="s">
        <v>634</v>
      </c>
      <c r="F634" s="4" t="s">
        <v>58</v>
      </c>
      <c r="G634" s="5">
        <v>0</v>
      </c>
      <c r="H634" s="5">
        <v>50</v>
      </c>
      <c r="I634" s="5">
        <v>50</v>
      </c>
    </row>
    <row r="635" spans="1:9" s="7" customFormat="1" ht="42.75" customHeight="1" x14ac:dyDescent="0.25">
      <c r="A635" s="2" t="s">
        <v>637</v>
      </c>
      <c r="C635" s="4" t="s">
        <v>42</v>
      </c>
      <c r="D635" s="4" t="s">
        <v>30</v>
      </c>
      <c r="E635" s="36" t="s">
        <v>636</v>
      </c>
      <c r="F635" s="4" t="s">
        <v>29</v>
      </c>
      <c r="G635" s="5">
        <f>G636</f>
        <v>80</v>
      </c>
      <c r="H635" s="5">
        <f t="shared" ref="H635:I635" si="340">H636</f>
        <v>100</v>
      </c>
      <c r="I635" s="5">
        <f t="shared" si="340"/>
        <v>100</v>
      </c>
    </row>
    <row r="636" spans="1:9" s="7" customFormat="1" ht="42.75" customHeight="1" x14ac:dyDescent="0.25">
      <c r="A636" s="3" t="s">
        <v>468</v>
      </c>
      <c r="C636" s="4" t="s">
        <v>42</v>
      </c>
      <c r="D636" s="4" t="s">
        <v>30</v>
      </c>
      <c r="E636" s="36" t="s">
        <v>636</v>
      </c>
      <c r="F636" s="4" t="s">
        <v>58</v>
      </c>
      <c r="G636" s="5">
        <v>80</v>
      </c>
      <c r="H636" s="5">
        <v>100</v>
      </c>
      <c r="I636" s="5">
        <v>100</v>
      </c>
    </row>
    <row r="637" spans="1:9" s="7" customFormat="1" ht="42.75" customHeight="1" x14ac:dyDescent="0.25">
      <c r="A637" s="2" t="s">
        <v>639</v>
      </c>
      <c r="C637" s="4" t="s">
        <v>42</v>
      </c>
      <c r="D637" s="4" t="s">
        <v>30</v>
      </c>
      <c r="E637" s="36" t="s">
        <v>638</v>
      </c>
      <c r="F637" s="4" t="s">
        <v>29</v>
      </c>
      <c r="G637" s="5">
        <f>G638</f>
        <v>1000</v>
      </c>
      <c r="H637" s="5">
        <f t="shared" ref="H637:I637" si="341">H638</f>
        <v>0</v>
      </c>
      <c r="I637" s="5">
        <f t="shared" si="341"/>
        <v>0</v>
      </c>
    </row>
    <row r="638" spans="1:9" s="7" customFormat="1" ht="42.75" customHeight="1" x14ac:dyDescent="0.25">
      <c r="A638" s="3" t="s">
        <v>468</v>
      </c>
      <c r="C638" s="4" t="s">
        <v>42</v>
      </c>
      <c r="D638" s="4" t="s">
        <v>30</v>
      </c>
      <c r="E638" s="36" t="s">
        <v>638</v>
      </c>
      <c r="F638" s="4" t="s">
        <v>58</v>
      </c>
      <c r="G638" s="5">
        <v>1000</v>
      </c>
      <c r="H638" s="5">
        <v>0</v>
      </c>
      <c r="I638" s="5">
        <v>0</v>
      </c>
    </row>
    <row r="639" spans="1:9" s="7" customFormat="1" ht="42.75" customHeight="1" x14ac:dyDescent="0.25">
      <c r="A639" s="2" t="s">
        <v>641</v>
      </c>
      <c r="C639" s="4" t="s">
        <v>42</v>
      </c>
      <c r="D639" s="4" t="s">
        <v>30</v>
      </c>
      <c r="E639" s="36" t="s">
        <v>640</v>
      </c>
      <c r="F639" s="4" t="s">
        <v>29</v>
      </c>
      <c r="G639" s="5">
        <f>G640</f>
        <v>430</v>
      </c>
      <c r="H639" s="5">
        <f t="shared" ref="H639:I639" si="342">H640</f>
        <v>540</v>
      </c>
      <c r="I639" s="5">
        <f t="shared" si="342"/>
        <v>570</v>
      </c>
    </row>
    <row r="640" spans="1:9" s="7" customFormat="1" ht="42.75" customHeight="1" x14ac:dyDescent="0.25">
      <c r="A640" s="3" t="s">
        <v>468</v>
      </c>
      <c r="C640" s="4" t="s">
        <v>42</v>
      </c>
      <c r="D640" s="4" t="s">
        <v>30</v>
      </c>
      <c r="E640" s="36" t="s">
        <v>640</v>
      </c>
      <c r="F640" s="4" t="s">
        <v>58</v>
      </c>
      <c r="G640" s="5">
        <v>430</v>
      </c>
      <c r="H640" s="5">
        <v>540</v>
      </c>
      <c r="I640" s="5">
        <v>570</v>
      </c>
    </row>
    <row r="641" spans="1:11" s="7" customFormat="1" ht="42.75" customHeight="1" x14ac:dyDescent="0.25">
      <c r="A641" s="22" t="s">
        <v>642</v>
      </c>
      <c r="C641" s="4" t="s">
        <v>42</v>
      </c>
      <c r="D641" s="4" t="s">
        <v>30</v>
      </c>
      <c r="E641" s="59" t="s">
        <v>150</v>
      </c>
      <c r="F641" s="4" t="s">
        <v>29</v>
      </c>
      <c r="G641" s="5">
        <f>G642+G644+G647</f>
        <v>920</v>
      </c>
      <c r="H641" s="5">
        <f t="shared" ref="H641:I641" si="343">H642+H644+H647</f>
        <v>940</v>
      </c>
      <c r="I641" s="5">
        <f t="shared" si="343"/>
        <v>980</v>
      </c>
    </row>
    <row r="642" spans="1:11" s="7" customFormat="1" ht="42.75" customHeight="1" x14ac:dyDescent="0.25">
      <c r="A642" s="2" t="s">
        <v>643</v>
      </c>
      <c r="C642" s="4" t="s">
        <v>42</v>
      </c>
      <c r="D642" s="4" t="s">
        <v>30</v>
      </c>
      <c r="E642" s="46" t="s">
        <v>151</v>
      </c>
      <c r="F642" s="4" t="s">
        <v>29</v>
      </c>
      <c r="G642" s="5">
        <f>G643</f>
        <v>630</v>
      </c>
      <c r="H642" s="5">
        <f t="shared" ref="H642:I642" si="344">H643</f>
        <v>630</v>
      </c>
      <c r="I642" s="5">
        <f t="shared" si="344"/>
        <v>650</v>
      </c>
    </row>
    <row r="643" spans="1:11" s="7" customFormat="1" ht="42.75" customHeight="1" x14ac:dyDescent="0.25">
      <c r="A643" s="3" t="s">
        <v>468</v>
      </c>
      <c r="C643" s="4" t="s">
        <v>42</v>
      </c>
      <c r="D643" s="4" t="s">
        <v>30</v>
      </c>
      <c r="E643" s="46" t="s">
        <v>151</v>
      </c>
      <c r="F643" s="4" t="s">
        <v>58</v>
      </c>
      <c r="G643" s="5">
        <v>630</v>
      </c>
      <c r="H643" s="5">
        <v>630</v>
      </c>
      <c r="I643" s="5">
        <v>650</v>
      </c>
    </row>
    <row r="644" spans="1:11" s="7" customFormat="1" ht="44.25" customHeight="1" x14ac:dyDescent="0.25">
      <c r="A644" s="2" t="s">
        <v>645</v>
      </c>
      <c r="C644" s="4" t="s">
        <v>42</v>
      </c>
      <c r="D644" s="4" t="s">
        <v>30</v>
      </c>
      <c r="E644" s="46" t="s">
        <v>644</v>
      </c>
      <c r="F644" s="4" t="s">
        <v>29</v>
      </c>
      <c r="G644" s="5">
        <f>G645+G646</f>
        <v>170</v>
      </c>
      <c r="H644" s="5">
        <f>H645+H646</f>
        <v>180</v>
      </c>
      <c r="I644" s="5">
        <f>I645+I646</f>
        <v>190</v>
      </c>
    </row>
    <row r="645" spans="1:11" s="7" customFormat="1" ht="35.25" customHeight="1" x14ac:dyDescent="0.25">
      <c r="A645" s="3" t="s">
        <v>467</v>
      </c>
      <c r="C645" s="4" t="s">
        <v>42</v>
      </c>
      <c r="D645" s="4" t="s">
        <v>30</v>
      </c>
      <c r="E645" s="46" t="s">
        <v>644</v>
      </c>
      <c r="F645" s="4" t="s">
        <v>57</v>
      </c>
      <c r="G645" s="5">
        <v>32</v>
      </c>
      <c r="H645" s="5">
        <v>32</v>
      </c>
      <c r="I645" s="5">
        <v>32</v>
      </c>
    </row>
    <row r="646" spans="1:11" s="7" customFormat="1" ht="36.75" customHeight="1" x14ac:dyDescent="0.25">
      <c r="A646" s="3" t="s">
        <v>468</v>
      </c>
      <c r="C646" s="4" t="s">
        <v>42</v>
      </c>
      <c r="D646" s="4" t="s">
        <v>30</v>
      </c>
      <c r="E646" s="46" t="s">
        <v>644</v>
      </c>
      <c r="F646" s="4" t="s">
        <v>58</v>
      </c>
      <c r="G646" s="5">
        <v>138</v>
      </c>
      <c r="H646" s="5">
        <v>148</v>
      </c>
      <c r="I646" s="5">
        <v>158</v>
      </c>
    </row>
    <row r="647" spans="1:11" s="7" customFormat="1" ht="36.75" customHeight="1" x14ac:dyDescent="0.25">
      <c r="A647" s="2" t="s">
        <v>647</v>
      </c>
      <c r="C647" s="4" t="s">
        <v>42</v>
      </c>
      <c r="D647" s="4" t="s">
        <v>30</v>
      </c>
      <c r="E647" s="46" t="s">
        <v>646</v>
      </c>
      <c r="F647" s="4" t="s">
        <v>29</v>
      </c>
      <c r="G647" s="5">
        <f>G648</f>
        <v>120</v>
      </c>
      <c r="H647" s="5">
        <f t="shared" ref="H647:I647" si="345">H648</f>
        <v>130</v>
      </c>
      <c r="I647" s="5">
        <f t="shared" si="345"/>
        <v>140</v>
      </c>
    </row>
    <row r="648" spans="1:11" s="7" customFormat="1" ht="36.75" customHeight="1" x14ac:dyDescent="0.25">
      <c r="A648" s="3" t="s">
        <v>468</v>
      </c>
      <c r="C648" s="4" t="s">
        <v>42</v>
      </c>
      <c r="D648" s="4" t="s">
        <v>30</v>
      </c>
      <c r="E648" s="46" t="s">
        <v>646</v>
      </c>
      <c r="F648" s="4" t="s">
        <v>58</v>
      </c>
      <c r="G648" s="5">
        <v>120</v>
      </c>
      <c r="H648" s="5">
        <v>130</v>
      </c>
      <c r="I648" s="5">
        <v>140</v>
      </c>
    </row>
    <row r="649" spans="1:11" s="7" customFormat="1" ht="15.75" x14ac:dyDescent="0.25">
      <c r="A649" s="8" t="s">
        <v>53</v>
      </c>
      <c r="B649" s="28"/>
      <c r="C649" s="9" t="s">
        <v>36</v>
      </c>
      <c r="D649" s="9" t="s">
        <v>28</v>
      </c>
      <c r="E649" s="65" t="s">
        <v>230</v>
      </c>
      <c r="F649" s="9" t="s">
        <v>29</v>
      </c>
      <c r="G649" s="10">
        <f>G650</f>
        <v>2107.3000000000002</v>
      </c>
      <c r="H649" s="10">
        <f t="shared" ref="H649:I649" si="346">H650</f>
        <v>2162.8000000000002</v>
      </c>
      <c r="I649" s="10">
        <f t="shared" si="346"/>
        <v>2220.3000000000002</v>
      </c>
      <c r="J649" s="6"/>
      <c r="K649" s="6"/>
    </row>
    <row r="650" spans="1:11" s="7" customFormat="1" ht="15.75" x14ac:dyDescent="0.25">
      <c r="A650" s="8" t="s">
        <v>23</v>
      </c>
      <c r="B650" s="28"/>
      <c r="C650" s="9" t="s">
        <v>36</v>
      </c>
      <c r="D650" s="9" t="s">
        <v>30</v>
      </c>
      <c r="E650" s="65" t="s">
        <v>230</v>
      </c>
      <c r="F650" s="9" t="s">
        <v>29</v>
      </c>
      <c r="G650" s="10">
        <f>G651</f>
        <v>2107.3000000000002</v>
      </c>
      <c r="H650" s="10">
        <f t="shared" ref="H650:I650" si="347">H651</f>
        <v>2162.8000000000002</v>
      </c>
      <c r="I650" s="10">
        <f t="shared" si="347"/>
        <v>2220.3000000000002</v>
      </c>
      <c r="J650" s="6"/>
      <c r="K650" s="6"/>
    </row>
    <row r="651" spans="1:11" s="7" customFormat="1" ht="47.25" x14ac:dyDescent="0.25">
      <c r="A651" s="1" t="s">
        <v>504</v>
      </c>
      <c r="B651" s="28"/>
      <c r="C651" s="9" t="s">
        <v>36</v>
      </c>
      <c r="D651" s="9" t="s">
        <v>30</v>
      </c>
      <c r="E651" s="34" t="s">
        <v>166</v>
      </c>
      <c r="F651" s="9" t="s">
        <v>29</v>
      </c>
      <c r="G651" s="10">
        <f>G652</f>
        <v>2107.3000000000002</v>
      </c>
      <c r="H651" s="10">
        <f t="shared" ref="H651:I652" si="348">H652</f>
        <v>2162.8000000000002</v>
      </c>
      <c r="I651" s="10">
        <f t="shared" si="348"/>
        <v>2220.3000000000002</v>
      </c>
      <c r="J651" s="6"/>
      <c r="K651" s="6"/>
    </row>
    <row r="652" spans="1:11" s="7" customFormat="1" ht="31.5" x14ac:dyDescent="0.25">
      <c r="A652" s="1" t="s">
        <v>252</v>
      </c>
      <c r="B652" s="28"/>
      <c r="C652" s="9" t="s">
        <v>36</v>
      </c>
      <c r="D652" s="9" t="s">
        <v>30</v>
      </c>
      <c r="E652" s="34" t="s">
        <v>167</v>
      </c>
      <c r="F652" s="9" t="s">
        <v>29</v>
      </c>
      <c r="G652" s="10">
        <f>G653</f>
        <v>2107.3000000000002</v>
      </c>
      <c r="H652" s="10">
        <f t="shared" si="348"/>
        <v>2162.8000000000002</v>
      </c>
      <c r="I652" s="10">
        <f t="shared" si="348"/>
        <v>2220.3000000000002</v>
      </c>
      <c r="J652" s="6"/>
      <c r="K652" s="6"/>
    </row>
    <row r="653" spans="1:11" s="7" customFormat="1" ht="57.75" customHeight="1" x14ac:dyDescent="0.25">
      <c r="A653" s="22" t="s">
        <v>511</v>
      </c>
      <c r="C653" s="9" t="s">
        <v>36</v>
      </c>
      <c r="D653" s="9" t="s">
        <v>30</v>
      </c>
      <c r="E653" s="35" t="s">
        <v>510</v>
      </c>
      <c r="G653" s="5">
        <f>G654+G656</f>
        <v>2107.3000000000002</v>
      </c>
      <c r="H653" s="5">
        <f t="shared" ref="H653:I653" si="349">H654+H656</f>
        <v>2162.8000000000002</v>
      </c>
      <c r="I653" s="5">
        <f t="shared" si="349"/>
        <v>2220.3000000000002</v>
      </c>
    </row>
    <row r="654" spans="1:11" s="7" customFormat="1" ht="62.25" customHeight="1" x14ac:dyDescent="0.25">
      <c r="A654" s="2" t="s">
        <v>98</v>
      </c>
      <c r="C654" s="9" t="s">
        <v>36</v>
      </c>
      <c r="D654" s="9" t="s">
        <v>30</v>
      </c>
      <c r="E654" s="36" t="s">
        <v>512</v>
      </c>
      <c r="F654" s="4" t="s">
        <v>29</v>
      </c>
      <c r="G654" s="5">
        <f>G655</f>
        <v>421.5</v>
      </c>
      <c r="H654" s="5">
        <f t="shared" ref="H654:I654" si="350">H655</f>
        <v>432.6</v>
      </c>
      <c r="I654" s="5">
        <f t="shared" si="350"/>
        <v>444.1</v>
      </c>
    </row>
    <row r="655" spans="1:11" s="7" customFormat="1" ht="51.75" customHeight="1" x14ac:dyDescent="0.25">
      <c r="A655" s="3" t="s">
        <v>469</v>
      </c>
      <c r="C655" s="9" t="s">
        <v>36</v>
      </c>
      <c r="D655" s="9" t="s">
        <v>30</v>
      </c>
      <c r="E655" s="36" t="s">
        <v>512</v>
      </c>
      <c r="F655" s="4" t="s">
        <v>65</v>
      </c>
      <c r="G655" s="5">
        <v>421.5</v>
      </c>
      <c r="H655" s="5">
        <v>432.6</v>
      </c>
      <c r="I655" s="5">
        <v>444.1</v>
      </c>
    </row>
    <row r="656" spans="1:11" s="7" customFormat="1" ht="50.25" customHeight="1" x14ac:dyDescent="0.25">
      <c r="A656" s="2" t="s">
        <v>237</v>
      </c>
      <c r="C656" s="9" t="s">
        <v>36</v>
      </c>
      <c r="D656" s="9" t="s">
        <v>30</v>
      </c>
      <c r="E656" s="36" t="s">
        <v>513</v>
      </c>
      <c r="F656" s="4" t="s">
        <v>29</v>
      </c>
      <c r="G656" s="5">
        <f>G657</f>
        <v>1685.8</v>
      </c>
      <c r="H656" s="5">
        <f t="shared" ref="H656:I656" si="351">H657</f>
        <v>1730.2</v>
      </c>
      <c r="I656" s="5">
        <f t="shared" si="351"/>
        <v>1776.2</v>
      </c>
    </row>
    <row r="657" spans="1:11" s="7" customFormat="1" ht="36" customHeight="1" x14ac:dyDescent="0.25">
      <c r="A657" s="3" t="s">
        <v>469</v>
      </c>
      <c r="C657" s="9" t="s">
        <v>36</v>
      </c>
      <c r="D657" s="9" t="s">
        <v>30</v>
      </c>
      <c r="E657" s="36" t="s">
        <v>513</v>
      </c>
      <c r="F657" s="4" t="s">
        <v>65</v>
      </c>
      <c r="G657" s="5">
        <v>1685.8</v>
      </c>
      <c r="H657" s="5">
        <v>1730.2</v>
      </c>
      <c r="I657" s="5">
        <v>1776.2</v>
      </c>
    </row>
    <row r="658" spans="1:11" s="53" customFormat="1" ht="40.5" customHeight="1" x14ac:dyDescent="0.3">
      <c r="A658" s="48" t="s">
        <v>232</v>
      </c>
      <c r="B658" s="29" t="s">
        <v>100</v>
      </c>
      <c r="C658" s="29"/>
      <c r="D658" s="29"/>
      <c r="E658" s="65"/>
      <c r="F658" s="29"/>
      <c r="G658" s="51">
        <f>G659</f>
        <v>6815.9000000000005</v>
      </c>
      <c r="H658" s="51">
        <f t="shared" ref="H658:I658" si="352">H659</f>
        <v>6831.7000000000007</v>
      </c>
      <c r="I658" s="51">
        <f t="shared" si="352"/>
        <v>6848.2</v>
      </c>
      <c r="J658" s="52"/>
    </row>
    <row r="659" spans="1:11" s="7" customFormat="1" ht="21.75" customHeight="1" x14ac:dyDescent="0.25">
      <c r="A659" s="8" t="s">
        <v>7</v>
      </c>
      <c r="B659" s="28"/>
      <c r="C659" s="9" t="s">
        <v>27</v>
      </c>
      <c r="D659" s="9" t="s">
        <v>28</v>
      </c>
      <c r="E659" s="65" t="s">
        <v>230</v>
      </c>
      <c r="F659" s="9" t="s">
        <v>29</v>
      </c>
      <c r="G659" s="10">
        <f>G660+G671</f>
        <v>6815.9000000000005</v>
      </c>
      <c r="H659" s="10">
        <f>H660+H671</f>
        <v>6831.7000000000007</v>
      </c>
      <c r="I659" s="10">
        <f>I660+I671</f>
        <v>6848.2</v>
      </c>
      <c r="J659" s="6"/>
      <c r="K659" s="6"/>
    </row>
    <row r="660" spans="1:11" s="7" customFormat="1" ht="64.5" customHeight="1" x14ac:dyDescent="0.25">
      <c r="A660" s="8" t="s">
        <v>8</v>
      </c>
      <c r="B660" s="28"/>
      <c r="C660" s="9" t="s">
        <v>27</v>
      </c>
      <c r="D660" s="9" t="s">
        <v>31</v>
      </c>
      <c r="E660" s="65" t="s">
        <v>230</v>
      </c>
      <c r="F660" s="9" t="s">
        <v>29</v>
      </c>
      <c r="G660" s="10">
        <f>G661</f>
        <v>4910.6000000000004</v>
      </c>
      <c r="H660" s="10">
        <f t="shared" ref="H660:I662" si="353">H661</f>
        <v>4923.6000000000004</v>
      </c>
      <c r="I660" s="10">
        <f t="shared" si="353"/>
        <v>4937.2</v>
      </c>
      <c r="J660" s="6"/>
      <c r="K660" s="6"/>
    </row>
    <row r="661" spans="1:11" s="7" customFormat="1" ht="27" customHeight="1" x14ac:dyDescent="0.25">
      <c r="A661" s="1" t="s">
        <v>73</v>
      </c>
      <c r="B661" s="28"/>
      <c r="C661" s="9" t="s">
        <v>27</v>
      </c>
      <c r="D661" s="9" t="s">
        <v>31</v>
      </c>
      <c r="E661" s="34" t="s">
        <v>204</v>
      </c>
      <c r="F661" s="9" t="s">
        <v>29</v>
      </c>
      <c r="G661" s="10">
        <f>G662</f>
        <v>4910.6000000000004</v>
      </c>
      <c r="H661" s="10">
        <f t="shared" si="353"/>
        <v>4923.6000000000004</v>
      </c>
      <c r="I661" s="10">
        <f t="shared" si="353"/>
        <v>4937.2</v>
      </c>
      <c r="J661" s="6"/>
      <c r="K661" s="6"/>
    </row>
    <row r="662" spans="1:11" s="7" customFormat="1" ht="25.5" customHeight="1" x14ac:dyDescent="0.25">
      <c r="A662" s="2" t="s">
        <v>74</v>
      </c>
      <c r="B662" s="28"/>
      <c r="C662" s="4" t="s">
        <v>27</v>
      </c>
      <c r="D662" s="4" t="s">
        <v>31</v>
      </c>
      <c r="E662" s="36" t="s">
        <v>205</v>
      </c>
      <c r="F662" s="4" t="s">
        <v>29</v>
      </c>
      <c r="G662" s="5">
        <f>G663</f>
        <v>4910.6000000000004</v>
      </c>
      <c r="H662" s="5">
        <f t="shared" si="353"/>
        <v>4923.6000000000004</v>
      </c>
      <c r="I662" s="5">
        <f t="shared" si="353"/>
        <v>4937.2</v>
      </c>
      <c r="J662" s="6"/>
      <c r="K662" s="6"/>
    </row>
    <row r="663" spans="1:11" s="21" customFormat="1" ht="25.5" customHeight="1" x14ac:dyDescent="0.25">
      <c r="A663" s="33" t="s">
        <v>203</v>
      </c>
      <c r="B663" s="47"/>
      <c r="C663" s="18" t="s">
        <v>27</v>
      </c>
      <c r="D663" s="18" t="s">
        <v>31</v>
      </c>
      <c r="E663" s="35" t="s">
        <v>206</v>
      </c>
      <c r="F663" s="18" t="s">
        <v>29</v>
      </c>
      <c r="G663" s="19">
        <f>G664+G667+G669</f>
        <v>4910.6000000000004</v>
      </c>
      <c r="H663" s="19">
        <f>H664+H667+H669</f>
        <v>4923.6000000000004</v>
      </c>
      <c r="I663" s="19">
        <f>I664+I667+I669</f>
        <v>4937.2</v>
      </c>
      <c r="J663" s="20"/>
      <c r="K663" s="20"/>
    </row>
    <row r="664" spans="1:11" s="7" customFormat="1" ht="43.5" customHeight="1" x14ac:dyDescent="0.25">
      <c r="A664" s="2" t="s">
        <v>75</v>
      </c>
      <c r="B664" s="28"/>
      <c r="C664" s="4" t="s">
        <v>27</v>
      </c>
      <c r="D664" s="4" t="s">
        <v>31</v>
      </c>
      <c r="E664" s="36" t="s">
        <v>207</v>
      </c>
      <c r="F664" s="4" t="s">
        <v>29</v>
      </c>
      <c r="G664" s="5">
        <f>G665+G666</f>
        <v>2021</v>
      </c>
      <c r="H664" s="5">
        <f t="shared" ref="H664:I664" si="354">H665+H666</f>
        <v>2034</v>
      </c>
      <c r="I664" s="5">
        <f t="shared" si="354"/>
        <v>2047.6</v>
      </c>
      <c r="J664" s="6"/>
      <c r="K664" s="6"/>
    </row>
    <row r="665" spans="1:11" s="7" customFormat="1" ht="47.25" customHeight="1" x14ac:dyDescent="0.25">
      <c r="A665" s="3" t="s">
        <v>467</v>
      </c>
      <c r="B665" s="28"/>
      <c r="C665" s="4" t="s">
        <v>27</v>
      </c>
      <c r="D665" s="4" t="s">
        <v>31</v>
      </c>
      <c r="E665" s="36" t="s">
        <v>207</v>
      </c>
      <c r="F665" s="4" t="s">
        <v>57</v>
      </c>
      <c r="G665" s="5">
        <v>1847.2</v>
      </c>
      <c r="H665" s="25">
        <v>1853.3</v>
      </c>
      <c r="I665" s="25">
        <v>1859.6</v>
      </c>
      <c r="J665" s="6"/>
      <c r="K665" s="6"/>
    </row>
    <row r="666" spans="1:11" s="7" customFormat="1" ht="34.5" customHeight="1" x14ac:dyDescent="0.25">
      <c r="A666" s="3" t="s">
        <v>468</v>
      </c>
      <c r="B666" s="28"/>
      <c r="C666" s="4" t="s">
        <v>27</v>
      </c>
      <c r="D666" s="4" t="s">
        <v>31</v>
      </c>
      <c r="E666" s="36" t="s">
        <v>207</v>
      </c>
      <c r="F666" s="4" t="s">
        <v>58</v>
      </c>
      <c r="G666" s="5">
        <v>173.8</v>
      </c>
      <c r="H666" s="25">
        <v>180.7</v>
      </c>
      <c r="I666" s="25">
        <v>188</v>
      </c>
      <c r="J666" s="6"/>
      <c r="K666" s="6"/>
    </row>
    <row r="667" spans="1:11" s="7" customFormat="1" ht="29.25" customHeight="1" x14ac:dyDescent="0.25">
      <c r="A667" s="2" t="s">
        <v>211</v>
      </c>
      <c r="B667" s="28"/>
      <c r="C667" s="4" t="s">
        <v>27</v>
      </c>
      <c r="D667" s="4" t="s">
        <v>31</v>
      </c>
      <c r="E667" s="36" t="s">
        <v>209</v>
      </c>
      <c r="F667" s="4" t="s">
        <v>29</v>
      </c>
      <c r="G667" s="5">
        <f>G668</f>
        <v>1900.1</v>
      </c>
      <c r="H667" s="5">
        <f>H668</f>
        <v>1900.1</v>
      </c>
      <c r="I667" s="5">
        <f>I668</f>
        <v>1900.1</v>
      </c>
      <c r="J667" s="6"/>
      <c r="K667" s="6"/>
    </row>
    <row r="668" spans="1:11" s="7" customFormat="1" ht="54.75" customHeight="1" x14ac:dyDescent="0.25">
      <c r="A668" s="3" t="s">
        <v>467</v>
      </c>
      <c r="B668" s="28"/>
      <c r="C668" s="4" t="s">
        <v>27</v>
      </c>
      <c r="D668" s="4" t="s">
        <v>31</v>
      </c>
      <c r="E668" s="36" t="s">
        <v>209</v>
      </c>
      <c r="F668" s="4" t="s">
        <v>57</v>
      </c>
      <c r="G668" s="5">
        <v>1900.1</v>
      </c>
      <c r="H668" s="5">
        <v>1900.1</v>
      </c>
      <c r="I668" s="5">
        <v>1900.1</v>
      </c>
      <c r="J668" s="6"/>
      <c r="K668" s="6"/>
    </row>
    <row r="669" spans="1:11" s="21" customFormat="1" ht="33" customHeight="1" x14ac:dyDescent="0.25">
      <c r="A669" s="2" t="s">
        <v>284</v>
      </c>
      <c r="B669" s="47"/>
      <c r="C669" s="4" t="s">
        <v>27</v>
      </c>
      <c r="D669" s="4" t="s">
        <v>31</v>
      </c>
      <c r="E669" s="36" t="s">
        <v>283</v>
      </c>
      <c r="F669" s="4" t="s">
        <v>29</v>
      </c>
      <c r="G669" s="5">
        <f>G670</f>
        <v>989.5</v>
      </c>
      <c r="H669" s="5">
        <f t="shared" ref="H669:I669" si="355">H670</f>
        <v>989.5</v>
      </c>
      <c r="I669" s="5">
        <f t="shared" si="355"/>
        <v>989.5</v>
      </c>
    </row>
    <row r="670" spans="1:11" s="21" customFormat="1" ht="47.25" customHeight="1" x14ac:dyDescent="0.25">
      <c r="A670" s="3" t="s">
        <v>467</v>
      </c>
      <c r="B670" s="47"/>
      <c r="C670" s="4" t="s">
        <v>27</v>
      </c>
      <c r="D670" s="4" t="s">
        <v>31</v>
      </c>
      <c r="E670" s="36" t="s">
        <v>283</v>
      </c>
      <c r="F670" s="4" t="s">
        <v>57</v>
      </c>
      <c r="G670" s="5">
        <v>989.5</v>
      </c>
      <c r="H670" s="5">
        <v>989.5</v>
      </c>
      <c r="I670" s="5">
        <v>989.5</v>
      </c>
    </row>
    <row r="671" spans="1:11" s="7" customFormat="1" ht="54" customHeight="1" x14ac:dyDescent="0.25">
      <c r="A671" s="8" t="s">
        <v>10</v>
      </c>
      <c r="B671" s="28"/>
      <c r="C671" s="9" t="s">
        <v>27</v>
      </c>
      <c r="D671" s="9" t="s">
        <v>33</v>
      </c>
      <c r="E671" s="65" t="s">
        <v>78</v>
      </c>
      <c r="F671" s="9" t="s">
        <v>29</v>
      </c>
      <c r="G671" s="10">
        <f>G672</f>
        <v>1905.3</v>
      </c>
      <c r="H671" s="10">
        <f t="shared" ref="H671:I673" si="356">H672</f>
        <v>1908.1</v>
      </c>
      <c r="I671" s="10">
        <f t="shared" si="356"/>
        <v>1911</v>
      </c>
      <c r="J671" s="6"/>
      <c r="K671" s="6"/>
    </row>
    <row r="672" spans="1:11" s="7" customFormat="1" ht="27" customHeight="1" x14ac:dyDescent="0.25">
      <c r="A672" s="2" t="s">
        <v>73</v>
      </c>
      <c r="B672" s="28"/>
      <c r="C672" s="4" t="s">
        <v>27</v>
      </c>
      <c r="D672" s="4" t="s">
        <v>33</v>
      </c>
      <c r="E672" s="36" t="s">
        <v>204</v>
      </c>
      <c r="F672" s="4" t="s">
        <v>29</v>
      </c>
      <c r="G672" s="5">
        <f>G673</f>
        <v>1905.3</v>
      </c>
      <c r="H672" s="5">
        <f t="shared" si="356"/>
        <v>1908.1</v>
      </c>
      <c r="I672" s="5">
        <f t="shared" si="356"/>
        <v>1911</v>
      </c>
      <c r="J672" s="6"/>
      <c r="K672" s="6"/>
    </row>
    <row r="673" spans="1:12" s="7" customFormat="1" ht="25.5" customHeight="1" x14ac:dyDescent="0.25">
      <c r="A673" s="2" t="s">
        <v>74</v>
      </c>
      <c r="B673" s="28"/>
      <c r="C673" s="4" t="s">
        <v>27</v>
      </c>
      <c r="D673" s="4" t="s">
        <v>33</v>
      </c>
      <c r="E673" s="36" t="s">
        <v>205</v>
      </c>
      <c r="F673" s="4" t="s">
        <v>29</v>
      </c>
      <c r="G673" s="5">
        <f>G674</f>
        <v>1905.3</v>
      </c>
      <c r="H673" s="5">
        <f t="shared" si="356"/>
        <v>1908.1</v>
      </c>
      <c r="I673" s="5">
        <f t="shared" si="356"/>
        <v>1911</v>
      </c>
      <c r="J673" s="6"/>
      <c r="K673" s="6"/>
    </row>
    <row r="674" spans="1:12" s="21" customFormat="1" ht="25.5" customHeight="1" x14ac:dyDescent="0.25">
      <c r="A674" s="33" t="s">
        <v>203</v>
      </c>
      <c r="B674" s="47"/>
      <c r="C674" s="18" t="s">
        <v>27</v>
      </c>
      <c r="D674" s="18" t="s">
        <v>33</v>
      </c>
      <c r="E674" s="35" t="s">
        <v>206</v>
      </c>
      <c r="F674" s="18" t="s">
        <v>29</v>
      </c>
      <c r="G674" s="19">
        <f>G675+G678</f>
        <v>1905.3</v>
      </c>
      <c r="H674" s="19">
        <f t="shared" ref="H674:I674" si="357">H675+H678</f>
        <v>1908.1</v>
      </c>
      <c r="I674" s="19">
        <f t="shared" si="357"/>
        <v>1911</v>
      </c>
      <c r="J674" s="20"/>
      <c r="K674" s="20"/>
    </row>
    <row r="675" spans="1:12" s="7" customFormat="1" ht="31.5" x14ac:dyDescent="0.25">
      <c r="A675" s="2" t="s">
        <v>75</v>
      </c>
      <c r="B675" s="28"/>
      <c r="C675" s="4" t="s">
        <v>27</v>
      </c>
      <c r="D675" s="4" t="s">
        <v>33</v>
      </c>
      <c r="E675" s="36" t="s">
        <v>207</v>
      </c>
      <c r="F675" s="4" t="s">
        <v>29</v>
      </c>
      <c r="G675" s="5">
        <f>G676+G677</f>
        <v>803.7</v>
      </c>
      <c r="H675" s="5">
        <f t="shared" ref="H675:I675" si="358">H676+H677</f>
        <v>806.5</v>
      </c>
      <c r="I675" s="5">
        <f t="shared" si="358"/>
        <v>809.4</v>
      </c>
      <c r="J675" s="6"/>
      <c r="K675" s="6"/>
    </row>
    <row r="676" spans="1:12" s="7" customFormat="1" ht="78.75" x14ac:dyDescent="0.25">
      <c r="A676" s="3" t="s">
        <v>467</v>
      </c>
      <c r="B676" s="28"/>
      <c r="C676" s="4" t="s">
        <v>27</v>
      </c>
      <c r="D676" s="4" t="s">
        <v>33</v>
      </c>
      <c r="E676" s="36" t="s">
        <v>207</v>
      </c>
      <c r="F676" s="4" t="s">
        <v>57</v>
      </c>
      <c r="G676" s="25">
        <v>755.1</v>
      </c>
      <c r="H676" s="25">
        <v>756</v>
      </c>
      <c r="I676" s="25">
        <v>756.9</v>
      </c>
      <c r="J676" s="6"/>
      <c r="K676" s="6"/>
    </row>
    <row r="677" spans="1:12" s="7" customFormat="1" ht="31.5" x14ac:dyDescent="0.25">
      <c r="A677" s="3" t="s">
        <v>468</v>
      </c>
      <c r="B677" s="28"/>
      <c r="C677" s="4" t="s">
        <v>27</v>
      </c>
      <c r="D677" s="4" t="s">
        <v>33</v>
      </c>
      <c r="E677" s="36" t="s">
        <v>207</v>
      </c>
      <c r="F677" s="4" t="s">
        <v>58</v>
      </c>
      <c r="G677" s="24">
        <v>48.6</v>
      </c>
      <c r="H677" s="25">
        <v>50.5</v>
      </c>
      <c r="I677" s="25">
        <v>52.5</v>
      </c>
      <c r="J677" s="6"/>
      <c r="K677" s="6"/>
    </row>
    <row r="678" spans="1:12" s="7" customFormat="1" ht="35.25" customHeight="1" x14ac:dyDescent="0.25">
      <c r="A678" s="2" t="s">
        <v>79</v>
      </c>
      <c r="B678" s="28"/>
      <c r="C678" s="4" t="s">
        <v>27</v>
      </c>
      <c r="D678" s="4" t="s">
        <v>33</v>
      </c>
      <c r="E678" s="36" t="s">
        <v>210</v>
      </c>
      <c r="F678" s="4" t="s">
        <v>29</v>
      </c>
      <c r="G678" s="5">
        <f>G679</f>
        <v>1101.5999999999999</v>
      </c>
      <c r="H678" s="5">
        <f t="shared" ref="H678:I678" si="359">H679</f>
        <v>1101.5999999999999</v>
      </c>
      <c r="I678" s="5">
        <f t="shared" si="359"/>
        <v>1101.5999999999999</v>
      </c>
      <c r="J678" s="6"/>
      <c r="K678" s="6"/>
    </row>
    <row r="679" spans="1:12" s="7" customFormat="1" ht="66.75" customHeight="1" x14ac:dyDescent="0.25">
      <c r="A679" s="3" t="s">
        <v>467</v>
      </c>
      <c r="B679" s="28"/>
      <c r="C679" s="4" t="s">
        <v>27</v>
      </c>
      <c r="D679" s="4" t="s">
        <v>33</v>
      </c>
      <c r="E679" s="36" t="s">
        <v>210</v>
      </c>
      <c r="F679" s="4" t="s">
        <v>57</v>
      </c>
      <c r="G679" s="5">
        <v>1101.5999999999999</v>
      </c>
      <c r="H679" s="5">
        <v>1101.5999999999999</v>
      </c>
      <c r="I679" s="5">
        <v>1101.5999999999999</v>
      </c>
      <c r="J679" s="6"/>
      <c r="K679" s="6"/>
    </row>
    <row r="680" spans="1:12" ht="41.25" customHeight="1" x14ac:dyDescent="0.3">
      <c r="A680" s="85" t="s">
        <v>233</v>
      </c>
      <c r="B680" s="29" t="s">
        <v>46</v>
      </c>
      <c r="C680" s="29"/>
      <c r="D680" s="29"/>
      <c r="E680" s="65"/>
      <c r="F680" s="29"/>
      <c r="G680" s="10">
        <f>G681+G899</f>
        <v>800574.2</v>
      </c>
      <c r="H680" s="10">
        <f>H681+H899</f>
        <v>801267.9</v>
      </c>
      <c r="I680" s="10">
        <f>I681+I899</f>
        <v>813634.5</v>
      </c>
    </row>
    <row r="681" spans="1:12" s="12" customFormat="1" ht="24" customHeight="1" x14ac:dyDescent="0.25">
      <c r="A681" s="8" t="s">
        <v>18</v>
      </c>
      <c r="B681" s="30"/>
      <c r="C681" s="9" t="s">
        <v>37</v>
      </c>
      <c r="D681" s="9" t="s">
        <v>28</v>
      </c>
      <c r="E681" s="65" t="s">
        <v>230</v>
      </c>
      <c r="F681" s="9" t="s">
        <v>29</v>
      </c>
      <c r="G681" s="10">
        <f>G682+G721+G831+G855+G792</f>
        <v>787115.5</v>
      </c>
      <c r="H681" s="10">
        <f>H682+H721+H831+H855+H792</f>
        <v>787594.4</v>
      </c>
      <c r="I681" s="10">
        <f>I682+I721+I831+I855+I792</f>
        <v>799943.8</v>
      </c>
      <c r="J681" s="11"/>
      <c r="K681" s="11"/>
    </row>
    <row r="682" spans="1:12" s="12" customFormat="1" ht="17.25" customHeight="1" x14ac:dyDescent="0.25">
      <c r="A682" s="8" t="s">
        <v>19</v>
      </c>
      <c r="B682" s="30"/>
      <c r="C682" s="9" t="s">
        <v>37</v>
      </c>
      <c r="D682" s="9" t="s">
        <v>27</v>
      </c>
      <c r="E682" s="65" t="s">
        <v>230</v>
      </c>
      <c r="F682" s="9" t="s">
        <v>29</v>
      </c>
      <c r="G682" s="10">
        <f>G683+G703+G713+G698+G708</f>
        <v>302311.40000000002</v>
      </c>
      <c r="H682" s="10">
        <f t="shared" ref="H682:I682" si="360">H683+H703+H713+H698+H708</f>
        <v>309782</v>
      </c>
      <c r="I682" s="10">
        <f t="shared" si="360"/>
        <v>313288.80000000005</v>
      </c>
      <c r="J682" s="11"/>
      <c r="K682" s="11"/>
    </row>
    <row r="683" spans="1:12" s="12" customFormat="1" ht="57" customHeight="1" x14ac:dyDescent="0.25">
      <c r="A683" s="1" t="s">
        <v>471</v>
      </c>
      <c r="B683" s="30"/>
      <c r="C683" s="9" t="s">
        <v>37</v>
      </c>
      <c r="D683" s="9" t="s">
        <v>27</v>
      </c>
      <c r="E683" s="34" t="s">
        <v>105</v>
      </c>
      <c r="F683" s="9" t="s">
        <v>29</v>
      </c>
      <c r="G683" s="10">
        <f>G684+G694</f>
        <v>300786.80000000005</v>
      </c>
      <c r="H683" s="10">
        <f t="shared" ref="H683:I683" si="361">H684+H694</f>
        <v>306956.3</v>
      </c>
      <c r="I683" s="10">
        <f t="shared" si="361"/>
        <v>311751.80000000005</v>
      </c>
      <c r="J683" s="11"/>
      <c r="K683" s="11"/>
    </row>
    <row r="684" spans="1:12" s="12" customFormat="1" ht="29.25" customHeight="1" x14ac:dyDescent="0.25">
      <c r="A684" s="1" t="s">
        <v>107</v>
      </c>
      <c r="B684" s="30"/>
      <c r="C684" s="9" t="s">
        <v>37</v>
      </c>
      <c r="D684" s="9" t="s">
        <v>27</v>
      </c>
      <c r="E684" s="34" t="s">
        <v>106</v>
      </c>
      <c r="F684" s="9" t="s">
        <v>29</v>
      </c>
      <c r="G684" s="10">
        <f>G685</f>
        <v>300199.80000000005</v>
      </c>
      <c r="H684" s="10">
        <f t="shared" ref="H684:I684" si="362">H685</f>
        <v>304455.2</v>
      </c>
      <c r="I684" s="10">
        <f t="shared" si="362"/>
        <v>308190.10000000003</v>
      </c>
      <c r="J684" s="121"/>
      <c r="K684" s="121"/>
      <c r="L684" s="121"/>
    </row>
    <row r="685" spans="1:12" s="12" customFormat="1" ht="101.25" customHeight="1" x14ac:dyDescent="0.25">
      <c r="A685" s="22" t="s">
        <v>472</v>
      </c>
      <c r="B685" s="30"/>
      <c r="C685" s="4" t="s">
        <v>37</v>
      </c>
      <c r="D685" s="4" t="s">
        <v>27</v>
      </c>
      <c r="E685" s="35" t="s">
        <v>108</v>
      </c>
      <c r="F685" s="4" t="s">
        <v>29</v>
      </c>
      <c r="G685" s="5">
        <f>G686+G688+G690+G692</f>
        <v>300199.80000000005</v>
      </c>
      <c r="H685" s="5">
        <f t="shared" ref="H685:I685" si="363">H686+H688+H690+H692</f>
        <v>304455.2</v>
      </c>
      <c r="I685" s="5">
        <f t="shared" si="363"/>
        <v>308190.10000000003</v>
      </c>
      <c r="J685" s="11"/>
      <c r="K685" s="11"/>
    </row>
    <row r="686" spans="1:12" s="12" customFormat="1" ht="51.75" customHeight="1" x14ac:dyDescent="0.25">
      <c r="A686" s="2" t="s">
        <v>85</v>
      </c>
      <c r="B686" s="30"/>
      <c r="C686" s="4" t="s">
        <v>37</v>
      </c>
      <c r="D686" s="4" t="s">
        <v>27</v>
      </c>
      <c r="E686" s="36" t="s">
        <v>109</v>
      </c>
      <c r="F686" s="4" t="s">
        <v>29</v>
      </c>
      <c r="G686" s="5">
        <f>G687</f>
        <v>91653.8</v>
      </c>
      <c r="H686" s="5">
        <f>H687</f>
        <v>96952.9</v>
      </c>
      <c r="I686" s="5">
        <f>I687</f>
        <v>100831.3</v>
      </c>
      <c r="J686" s="11"/>
      <c r="K686" s="11"/>
    </row>
    <row r="687" spans="1:12" s="12" customFormat="1" ht="39.75" customHeight="1" x14ac:dyDescent="0.25">
      <c r="A687" s="3" t="s">
        <v>469</v>
      </c>
      <c r="B687" s="30"/>
      <c r="C687" s="4" t="s">
        <v>37</v>
      </c>
      <c r="D687" s="4" t="s">
        <v>27</v>
      </c>
      <c r="E687" s="36" t="s">
        <v>109</v>
      </c>
      <c r="F687" s="4" t="s">
        <v>65</v>
      </c>
      <c r="G687" s="5">
        <v>91653.8</v>
      </c>
      <c r="H687" s="5">
        <v>96952.9</v>
      </c>
      <c r="I687" s="5">
        <v>100831.3</v>
      </c>
      <c r="J687" s="11"/>
      <c r="K687" s="11"/>
    </row>
    <row r="688" spans="1:12" s="7" customFormat="1" ht="53.25" customHeight="1" x14ac:dyDescent="0.25">
      <c r="A688" s="86" t="s">
        <v>239</v>
      </c>
      <c r="B688" s="28"/>
      <c r="C688" s="4" t="s">
        <v>37</v>
      </c>
      <c r="D688" s="4" t="s">
        <v>27</v>
      </c>
      <c r="E688" s="36" t="s">
        <v>113</v>
      </c>
      <c r="F688" s="4" t="s">
        <v>29</v>
      </c>
      <c r="G688" s="5">
        <f>G689</f>
        <v>201392.9</v>
      </c>
      <c r="H688" s="5">
        <f>H689</f>
        <v>201392.9</v>
      </c>
      <c r="I688" s="5">
        <f>I689</f>
        <v>201392.9</v>
      </c>
    </row>
    <row r="689" spans="1:11" s="7" customFormat="1" ht="31.5" customHeight="1" x14ac:dyDescent="0.25">
      <c r="A689" s="3" t="s">
        <v>469</v>
      </c>
      <c r="B689" s="28"/>
      <c r="C689" s="4" t="s">
        <v>37</v>
      </c>
      <c r="D689" s="4" t="s">
        <v>27</v>
      </c>
      <c r="E689" s="36" t="s">
        <v>113</v>
      </c>
      <c r="F689" s="4" t="s">
        <v>65</v>
      </c>
      <c r="G689" s="5">
        <v>201392.9</v>
      </c>
      <c r="H689" s="5">
        <v>201392.9</v>
      </c>
      <c r="I689" s="5">
        <v>201392.9</v>
      </c>
    </row>
    <row r="690" spans="1:11" s="7" customFormat="1" ht="68.25" customHeight="1" x14ac:dyDescent="0.25">
      <c r="A690" s="87" t="s">
        <v>402</v>
      </c>
      <c r="B690" s="28"/>
      <c r="C690" s="4" t="s">
        <v>37</v>
      </c>
      <c r="D690" s="4" t="s">
        <v>27</v>
      </c>
      <c r="E690" s="46" t="s">
        <v>317</v>
      </c>
      <c r="F690" s="4" t="s">
        <v>29</v>
      </c>
      <c r="G690" s="5">
        <f>G691</f>
        <v>1804.9</v>
      </c>
      <c r="H690" s="5">
        <f t="shared" ref="H690:I690" si="364">H691</f>
        <v>1804.9</v>
      </c>
      <c r="I690" s="5">
        <f t="shared" si="364"/>
        <v>1804.9</v>
      </c>
    </row>
    <row r="691" spans="1:11" s="7" customFormat="1" ht="34.5" customHeight="1" x14ac:dyDescent="0.25">
      <c r="A691" s="3" t="s">
        <v>469</v>
      </c>
      <c r="B691" s="28"/>
      <c r="C691" s="4" t="s">
        <v>37</v>
      </c>
      <c r="D691" s="4" t="s">
        <v>27</v>
      </c>
      <c r="E691" s="46" t="s">
        <v>317</v>
      </c>
      <c r="F691" s="4" t="s">
        <v>65</v>
      </c>
      <c r="G691" s="5">
        <v>1804.9</v>
      </c>
      <c r="H691" s="5">
        <v>1804.9</v>
      </c>
      <c r="I691" s="5">
        <v>1804.9</v>
      </c>
    </row>
    <row r="692" spans="1:11" s="7" customFormat="1" ht="51" customHeight="1" x14ac:dyDescent="0.25">
      <c r="A692" s="2" t="s">
        <v>236</v>
      </c>
      <c r="B692" s="28"/>
      <c r="C692" s="4" t="s">
        <v>37</v>
      </c>
      <c r="D692" s="4" t="s">
        <v>27</v>
      </c>
      <c r="E692" s="46" t="s">
        <v>457</v>
      </c>
      <c r="F692" s="4" t="s">
        <v>29</v>
      </c>
      <c r="G692" s="5">
        <f>G693</f>
        <v>5348.2</v>
      </c>
      <c r="H692" s="5">
        <f t="shared" ref="H692:I692" si="365">H693</f>
        <v>4304.5</v>
      </c>
      <c r="I692" s="5">
        <f t="shared" si="365"/>
        <v>4161</v>
      </c>
      <c r="J692" s="108"/>
    </row>
    <row r="693" spans="1:11" s="7" customFormat="1" ht="34.5" customHeight="1" x14ac:dyDescent="0.25">
      <c r="A693" s="3" t="s">
        <v>469</v>
      </c>
      <c r="B693" s="28"/>
      <c r="C693" s="4" t="s">
        <v>37</v>
      </c>
      <c r="D693" s="4" t="s">
        <v>27</v>
      </c>
      <c r="E693" s="46" t="s">
        <v>457</v>
      </c>
      <c r="F693" s="4" t="s">
        <v>65</v>
      </c>
      <c r="G693" s="5">
        <v>5348.2</v>
      </c>
      <c r="H693" s="5">
        <v>4304.5</v>
      </c>
      <c r="I693" s="5">
        <v>4161</v>
      </c>
    </row>
    <row r="694" spans="1:11" s="12" customFormat="1" ht="65.25" customHeight="1" x14ac:dyDescent="0.25">
      <c r="A694" s="1" t="s">
        <v>76</v>
      </c>
      <c r="B694" s="30"/>
      <c r="C694" s="9" t="s">
        <v>37</v>
      </c>
      <c r="D694" s="9" t="s">
        <v>27</v>
      </c>
      <c r="E694" s="34" t="s">
        <v>127</v>
      </c>
      <c r="F694" s="9" t="s">
        <v>29</v>
      </c>
      <c r="G694" s="10">
        <f>G695</f>
        <v>587</v>
      </c>
      <c r="H694" s="10">
        <f>H695</f>
        <v>2501.1</v>
      </c>
      <c r="I694" s="10">
        <f>I695</f>
        <v>3561.7</v>
      </c>
    </row>
    <row r="695" spans="1:11" s="7" customFormat="1" ht="61.5" customHeight="1" x14ac:dyDescent="0.25">
      <c r="A695" s="31" t="s">
        <v>129</v>
      </c>
      <c r="B695" s="28"/>
      <c r="C695" s="4" t="s">
        <v>37</v>
      </c>
      <c r="D695" s="4" t="s">
        <v>27</v>
      </c>
      <c r="E695" s="35" t="s">
        <v>128</v>
      </c>
      <c r="F695" s="4" t="s">
        <v>29</v>
      </c>
      <c r="G695" s="5">
        <f>G696</f>
        <v>587</v>
      </c>
      <c r="H695" s="5">
        <f t="shared" ref="H695:I695" si="366">H696</f>
        <v>2501.1</v>
      </c>
      <c r="I695" s="5">
        <f t="shared" si="366"/>
        <v>3561.7</v>
      </c>
    </row>
    <row r="696" spans="1:11" s="7" customFormat="1" ht="49.5" customHeight="1" x14ac:dyDescent="0.25">
      <c r="A696" s="2" t="s">
        <v>405</v>
      </c>
      <c r="B696" s="28"/>
      <c r="C696" s="4" t="s">
        <v>37</v>
      </c>
      <c r="D696" s="4" t="s">
        <v>27</v>
      </c>
      <c r="E696" s="36" t="s">
        <v>406</v>
      </c>
      <c r="F696" s="4" t="s">
        <v>29</v>
      </c>
      <c r="G696" s="5">
        <f>G697</f>
        <v>587</v>
      </c>
      <c r="H696" s="5">
        <f t="shared" ref="H696:I696" si="367">H697</f>
        <v>2501.1</v>
      </c>
      <c r="I696" s="5">
        <f t="shared" si="367"/>
        <v>3561.7</v>
      </c>
    </row>
    <row r="697" spans="1:11" s="7" customFormat="1" ht="51.75" customHeight="1" x14ac:dyDescent="0.25">
      <c r="A697" s="3" t="s">
        <v>469</v>
      </c>
      <c r="B697" s="28"/>
      <c r="C697" s="4" t="s">
        <v>37</v>
      </c>
      <c r="D697" s="4" t="s">
        <v>27</v>
      </c>
      <c r="E697" s="36" t="s">
        <v>406</v>
      </c>
      <c r="F697" s="4" t="s">
        <v>65</v>
      </c>
      <c r="G697" s="5">
        <v>587</v>
      </c>
      <c r="H697" s="5">
        <v>2501.1</v>
      </c>
      <c r="I697" s="5">
        <v>3561.7</v>
      </c>
    </row>
    <row r="698" spans="1:11" s="7" customFormat="1" ht="52.5" customHeight="1" x14ac:dyDescent="0.25">
      <c r="A698" s="1" t="s">
        <v>525</v>
      </c>
      <c r="C698" s="4" t="s">
        <v>37</v>
      </c>
      <c r="D698" s="4" t="s">
        <v>27</v>
      </c>
      <c r="E698" s="34" t="s">
        <v>162</v>
      </c>
      <c r="F698" s="4" t="s">
        <v>29</v>
      </c>
      <c r="G698" s="10">
        <f>G699</f>
        <v>50</v>
      </c>
      <c r="H698" s="10">
        <f t="shared" ref="H698:I699" si="368">H699</f>
        <v>50</v>
      </c>
      <c r="I698" s="10">
        <f t="shared" si="368"/>
        <v>25</v>
      </c>
      <c r="J698" s="6"/>
      <c r="K698" s="6"/>
    </row>
    <row r="699" spans="1:11" s="12" customFormat="1" ht="46.5" customHeight="1" x14ac:dyDescent="0.25">
      <c r="A699" s="1" t="s">
        <v>526</v>
      </c>
      <c r="C699" s="4" t="s">
        <v>37</v>
      </c>
      <c r="D699" s="4" t="s">
        <v>27</v>
      </c>
      <c r="E699" s="34" t="s">
        <v>163</v>
      </c>
      <c r="F699" s="4" t="s">
        <v>29</v>
      </c>
      <c r="G699" s="10">
        <f>G700</f>
        <v>50</v>
      </c>
      <c r="H699" s="10">
        <f t="shared" si="368"/>
        <v>50</v>
      </c>
      <c r="I699" s="10">
        <f t="shared" si="368"/>
        <v>25</v>
      </c>
    </row>
    <row r="700" spans="1:11" s="7" customFormat="1" ht="44.25" customHeight="1" x14ac:dyDescent="0.25">
      <c r="A700" s="31" t="s">
        <v>399</v>
      </c>
      <c r="C700" s="4" t="s">
        <v>37</v>
      </c>
      <c r="D700" s="4" t="s">
        <v>27</v>
      </c>
      <c r="E700" s="35" t="s">
        <v>395</v>
      </c>
      <c r="F700" s="4" t="s">
        <v>29</v>
      </c>
      <c r="G700" s="5">
        <f>G701</f>
        <v>50</v>
      </c>
      <c r="H700" s="5">
        <f t="shared" ref="H700:I700" si="369">H701</f>
        <v>50</v>
      </c>
      <c r="I700" s="5">
        <f t="shared" si="369"/>
        <v>25</v>
      </c>
    </row>
    <row r="701" spans="1:11" s="7" customFormat="1" ht="39" customHeight="1" x14ac:dyDescent="0.25">
      <c r="A701" s="3" t="s">
        <v>751</v>
      </c>
      <c r="C701" s="4" t="s">
        <v>37</v>
      </c>
      <c r="D701" s="4" t="s">
        <v>27</v>
      </c>
      <c r="E701" s="103" t="s">
        <v>750</v>
      </c>
      <c r="F701" s="4" t="s">
        <v>29</v>
      </c>
      <c r="G701" s="5">
        <f>G702</f>
        <v>50</v>
      </c>
      <c r="H701" s="5">
        <f t="shared" ref="H701:I701" si="370">H702</f>
        <v>50</v>
      </c>
      <c r="I701" s="5">
        <f t="shared" si="370"/>
        <v>25</v>
      </c>
    </row>
    <row r="702" spans="1:11" s="7" customFormat="1" ht="39" customHeight="1" x14ac:dyDescent="0.25">
      <c r="A702" s="3" t="s">
        <v>469</v>
      </c>
      <c r="C702" s="4" t="s">
        <v>37</v>
      </c>
      <c r="D702" s="4" t="s">
        <v>27</v>
      </c>
      <c r="E702" s="103" t="s">
        <v>750</v>
      </c>
      <c r="F702" s="4" t="s">
        <v>65</v>
      </c>
      <c r="G702" s="5">
        <v>50</v>
      </c>
      <c r="H702" s="5">
        <v>50</v>
      </c>
      <c r="I702" s="5">
        <v>25</v>
      </c>
    </row>
    <row r="703" spans="1:11" s="7" customFormat="1" ht="82.5" customHeight="1" x14ac:dyDescent="0.25">
      <c r="A703" s="40" t="s">
        <v>690</v>
      </c>
      <c r="C703" s="4" t="s">
        <v>37</v>
      </c>
      <c r="D703" s="4" t="s">
        <v>27</v>
      </c>
      <c r="E703" s="61" t="s">
        <v>188</v>
      </c>
      <c r="F703" s="4" t="s">
        <v>29</v>
      </c>
      <c r="G703" s="10">
        <f>G704</f>
        <v>830</v>
      </c>
      <c r="H703" s="10">
        <f t="shared" ref="H703:I704" si="371">H704</f>
        <v>780</v>
      </c>
      <c r="I703" s="10">
        <f t="shared" si="371"/>
        <v>780</v>
      </c>
    </row>
    <row r="704" spans="1:11" s="12" customFormat="1" ht="117" customHeight="1" x14ac:dyDescent="0.25">
      <c r="A704" s="40" t="s">
        <v>691</v>
      </c>
      <c r="C704" s="4" t="s">
        <v>37</v>
      </c>
      <c r="D704" s="4" t="s">
        <v>27</v>
      </c>
      <c r="E704" s="61" t="s">
        <v>189</v>
      </c>
      <c r="F704" s="9" t="s">
        <v>29</v>
      </c>
      <c r="G704" s="10">
        <f>G705</f>
        <v>830</v>
      </c>
      <c r="H704" s="10">
        <f t="shared" si="371"/>
        <v>780</v>
      </c>
      <c r="I704" s="10">
        <f t="shared" si="371"/>
        <v>780</v>
      </c>
    </row>
    <row r="705" spans="1:9" s="7" customFormat="1" ht="51" customHeight="1" x14ac:dyDescent="0.25">
      <c r="A705" s="33" t="s">
        <v>309</v>
      </c>
      <c r="C705" s="4" t="s">
        <v>37</v>
      </c>
      <c r="D705" s="4" t="s">
        <v>27</v>
      </c>
      <c r="E705" s="59" t="s">
        <v>310</v>
      </c>
      <c r="F705" s="4" t="s">
        <v>29</v>
      </c>
      <c r="G705" s="5">
        <f>G706</f>
        <v>830</v>
      </c>
      <c r="H705" s="5">
        <f t="shared" ref="H705:I705" si="372">H706</f>
        <v>780</v>
      </c>
      <c r="I705" s="5">
        <f t="shared" si="372"/>
        <v>780</v>
      </c>
    </row>
    <row r="706" spans="1:9" s="7" customFormat="1" ht="50.25" customHeight="1" x14ac:dyDescent="0.25">
      <c r="A706" s="2" t="s">
        <v>692</v>
      </c>
      <c r="C706" s="4" t="s">
        <v>37</v>
      </c>
      <c r="D706" s="4" t="s">
        <v>27</v>
      </c>
      <c r="E706" s="46" t="s">
        <v>311</v>
      </c>
      <c r="F706" s="4" t="s">
        <v>29</v>
      </c>
      <c r="G706" s="5">
        <f>G707</f>
        <v>830</v>
      </c>
      <c r="H706" s="5">
        <f t="shared" ref="H706:I706" si="373">H707</f>
        <v>780</v>
      </c>
      <c r="I706" s="5">
        <f t="shared" si="373"/>
        <v>780</v>
      </c>
    </row>
    <row r="707" spans="1:9" s="7" customFormat="1" ht="38.25" customHeight="1" x14ac:dyDescent="0.25">
      <c r="A707" s="3" t="s">
        <v>469</v>
      </c>
      <c r="C707" s="4" t="s">
        <v>37</v>
      </c>
      <c r="D707" s="4" t="s">
        <v>27</v>
      </c>
      <c r="E707" s="36" t="s">
        <v>311</v>
      </c>
      <c r="F707" s="4" t="s">
        <v>65</v>
      </c>
      <c r="G707" s="5">
        <v>830</v>
      </c>
      <c r="H707" s="5">
        <v>780</v>
      </c>
      <c r="I707" s="5">
        <v>780</v>
      </c>
    </row>
    <row r="708" spans="1:9" s="7" customFormat="1" ht="93.75" customHeight="1" x14ac:dyDescent="0.25">
      <c r="A708" s="1" t="s">
        <v>595</v>
      </c>
      <c r="B708" s="28"/>
      <c r="C708" s="4" t="s">
        <v>37</v>
      </c>
      <c r="D708" s="4" t="s">
        <v>27</v>
      </c>
      <c r="E708" s="34" t="s">
        <v>197</v>
      </c>
      <c r="F708" s="4" t="s">
        <v>29</v>
      </c>
      <c r="G708" s="10">
        <f>G709</f>
        <v>558</v>
      </c>
      <c r="H708" s="10">
        <f t="shared" ref="H708:I708" si="374">H709</f>
        <v>1764.2</v>
      </c>
      <c r="I708" s="10">
        <f t="shared" si="374"/>
        <v>732</v>
      </c>
    </row>
    <row r="709" spans="1:9" s="7" customFormat="1" ht="40.5" customHeight="1" x14ac:dyDescent="0.25">
      <c r="A709" s="1" t="s">
        <v>386</v>
      </c>
      <c r="B709" s="28"/>
      <c r="C709" s="4" t="s">
        <v>37</v>
      </c>
      <c r="D709" s="4" t="s">
        <v>27</v>
      </c>
      <c r="E709" s="34" t="s">
        <v>199</v>
      </c>
      <c r="F709" s="4" t="s">
        <v>29</v>
      </c>
      <c r="G709" s="5">
        <f>G710</f>
        <v>558</v>
      </c>
      <c r="H709" s="5">
        <f t="shared" ref="H709:H710" si="375">H710</f>
        <v>1764.2</v>
      </c>
      <c r="I709" s="5">
        <f t="shared" ref="I709:I710" si="376">I710</f>
        <v>732</v>
      </c>
    </row>
    <row r="710" spans="1:9" s="7" customFormat="1" ht="53.25" customHeight="1" x14ac:dyDescent="0.25">
      <c r="A710" s="31" t="s">
        <v>390</v>
      </c>
      <c r="B710" s="28"/>
      <c r="C710" s="4" t="s">
        <v>37</v>
      </c>
      <c r="D710" s="4" t="s">
        <v>27</v>
      </c>
      <c r="E710" s="38" t="s">
        <v>201</v>
      </c>
      <c r="F710" s="4" t="s">
        <v>29</v>
      </c>
      <c r="G710" s="5">
        <f>G711</f>
        <v>558</v>
      </c>
      <c r="H710" s="5">
        <f t="shared" si="375"/>
        <v>1764.2</v>
      </c>
      <c r="I710" s="5">
        <f t="shared" si="376"/>
        <v>732</v>
      </c>
    </row>
    <row r="711" spans="1:9" s="7" customFormat="1" ht="30.75" customHeight="1" x14ac:dyDescent="0.25">
      <c r="A711" s="3" t="s">
        <v>308</v>
      </c>
      <c r="C711" s="4" t="s">
        <v>37</v>
      </c>
      <c r="D711" s="4" t="s">
        <v>27</v>
      </c>
      <c r="E711" s="37" t="s">
        <v>307</v>
      </c>
      <c r="F711" s="4" t="s">
        <v>29</v>
      </c>
      <c r="G711" s="5">
        <f>G712</f>
        <v>558</v>
      </c>
      <c r="H711" s="5">
        <f t="shared" ref="H711:I711" si="377">H712</f>
        <v>1764.2</v>
      </c>
      <c r="I711" s="5">
        <f t="shared" si="377"/>
        <v>732</v>
      </c>
    </row>
    <row r="712" spans="1:9" s="7" customFormat="1" ht="36" customHeight="1" x14ac:dyDescent="0.25">
      <c r="A712" s="2" t="s">
        <v>67</v>
      </c>
      <c r="C712" s="4" t="s">
        <v>37</v>
      </c>
      <c r="D712" s="4" t="s">
        <v>27</v>
      </c>
      <c r="E712" s="37" t="s">
        <v>307</v>
      </c>
      <c r="F712" s="4" t="s">
        <v>65</v>
      </c>
      <c r="G712" s="5">
        <v>558</v>
      </c>
      <c r="H712" s="5">
        <v>1764.2</v>
      </c>
      <c r="I712" s="5">
        <v>732</v>
      </c>
    </row>
    <row r="713" spans="1:9" s="26" customFormat="1" ht="87" customHeight="1" x14ac:dyDescent="0.25">
      <c r="A713" s="43" t="s">
        <v>726</v>
      </c>
      <c r="C713" s="4" t="s">
        <v>37</v>
      </c>
      <c r="D713" s="4" t="s">
        <v>27</v>
      </c>
      <c r="E713" s="44" t="s">
        <v>371</v>
      </c>
      <c r="F713" s="9" t="s">
        <v>29</v>
      </c>
      <c r="G713" s="10">
        <f>G714</f>
        <v>86.6</v>
      </c>
      <c r="H713" s="10">
        <f t="shared" ref="H713:I713" si="378">H714</f>
        <v>231.5</v>
      </c>
      <c r="I713" s="10">
        <f t="shared" si="378"/>
        <v>0</v>
      </c>
    </row>
    <row r="714" spans="1:9" s="26" customFormat="1" ht="81.75" customHeight="1" x14ac:dyDescent="0.25">
      <c r="A714" s="8" t="s">
        <v>727</v>
      </c>
      <c r="C714" s="4" t="s">
        <v>37</v>
      </c>
      <c r="D714" s="4" t="s">
        <v>27</v>
      </c>
      <c r="E714" s="44" t="s">
        <v>372</v>
      </c>
      <c r="F714" s="9" t="s">
        <v>29</v>
      </c>
      <c r="G714" s="10">
        <f>G715+G718</f>
        <v>86.6</v>
      </c>
      <c r="H714" s="10">
        <f t="shared" ref="H714:I714" si="379">H715+H718</f>
        <v>231.5</v>
      </c>
      <c r="I714" s="10">
        <f t="shared" si="379"/>
        <v>0</v>
      </c>
    </row>
    <row r="715" spans="1:9" s="21" customFormat="1" ht="30.75" customHeight="1" x14ac:dyDescent="0.25">
      <c r="A715" s="31" t="s">
        <v>374</v>
      </c>
      <c r="C715" s="4" t="s">
        <v>37</v>
      </c>
      <c r="D715" s="4" t="s">
        <v>27</v>
      </c>
      <c r="E715" s="38" t="s">
        <v>373</v>
      </c>
      <c r="F715" s="4" t="s">
        <v>29</v>
      </c>
      <c r="G715" s="5">
        <f>G716</f>
        <v>86.6</v>
      </c>
      <c r="H715" s="5">
        <f t="shared" ref="H715:I716" si="380">H716</f>
        <v>36.5</v>
      </c>
      <c r="I715" s="5">
        <f t="shared" si="380"/>
        <v>0</v>
      </c>
    </row>
    <row r="716" spans="1:9" s="21" customFormat="1" ht="30.75" customHeight="1" x14ac:dyDescent="0.25">
      <c r="A716" s="2" t="s">
        <v>376</v>
      </c>
      <c r="C716" s="4" t="s">
        <v>37</v>
      </c>
      <c r="D716" s="4" t="s">
        <v>27</v>
      </c>
      <c r="E716" s="36" t="s">
        <v>375</v>
      </c>
      <c r="F716" s="4" t="s">
        <v>29</v>
      </c>
      <c r="G716" s="5">
        <f>G717</f>
        <v>86.6</v>
      </c>
      <c r="H716" s="5">
        <f t="shared" si="380"/>
        <v>36.5</v>
      </c>
      <c r="I716" s="5">
        <f t="shared" si="380"/>
        <v>0</v>
      </c>
    </row>
    <row r="717" spans="1:9" s="21" customFormat="1" ht="30.75" customHeight="1" x14ac:dyDescent="0.25">
      <c r="A717" s="3" t="s">
        <v>67</v>
      </c>
      <c r="C717" s="4" t="s">
        <v>37</v>
      </c>
      <c r="D717" s="4" t="s">
        <v>27</v>
      </c>
      <c r="E717" s="36" t="s">
        <v>375</v>
      </c>
      <c r="F717" s="4" t="s">
        <v>65</v>
      </c>
      <c r="G717" s="5">
        <v>86.6</v>
      </c>
      <c r="H717" s="5">
        <v>36.5</v>
      </c>
      <c r="I717" s="5">
        <v>0</v>
      </c>
    </row>
    <row r="718" spans="1:9" s="21" customFormat="1" ht="30.75" customHeight="1" x14ac:dyDescent="0.25">
      <c r="A718" s="31" t="s">
        <v>733</v>
      </c>
      <c r="C718" s="4" t="s">
        <v>37</v>
      </c>
      <c r="D718" s="4" t="s">
        <v>27</v>
      </c>
      <c r="E718" s="104" t="s">
        <v>732</v>
      </c>
      <c r="F718" s="4" t="s">
        <v>29</v>
      </c>
      <c r="G718" s="5">
        <f>G719</f>
        <v>0</v>
      </c>
      <c r="H718" s="5">
        <f t="shared" ref="H718:I719" si="381">H719</f>
        <v>195</v>
      </c>
      <c r="I718" s="5">
        <f t="shared" si="381"/>
        <v>0</v>
      </c>
    </row>
    <row r="719" spans="1:9" s="21" customFormat="1" ht="30.75" customHeight="1" x14ac:dyDescent="0.25">
      <c r="A719" s="3" t="s">
        <v>735</v>
      </c>
      <c r="C719" s="4" t="s">
        <v>37</v>
      </c>
      <c r="D719" s="4" t="s">
        <v>27</v>
      </c>
      <c r="E719" s="103" t="s">
        <v>734</v>
      </c>
      <c r="F719" s="4" t="s">
        <v>29</v>
      </c>
      <c r="G719" s="5">
        <f>G720</f>
        <v>0</v>
      </c>
      <c r="H719" s="5">
        <f t="shared" si="381"/>
        <v>195</v>
      </c>
      <c r="I719" s="5">
        <f t="shared" si="381"/>
        <v>0</v>
      </c>
    </row>
    <row r="720" spans="1:9" s="21" customFormat="1" ht="30.75" customHeight="1" x14ac:dyDescent="0.25">
      <c r="A720" s="3" t="s">
        <v>67</v>
      </c>
      <c r="C720" s="4" t="s">
        <v>37</v>
      </c>
      <c r="D720" s="4" t="s">
        <v>27</v>
      </c>
      <c r="E720" s="103" t="s">
        <v>734</v>
      </c>
      <c r="F720" s="4" t="s">
        <v>65</v>
      </c>
      <c r="G720" s="5">
        <v>0</v>
      </c>
      <c r="H720" s="5">
        <v>195</v>
      </c>
      <c r="I720" s="5">
        <v>0</v>
      </c>
    </row>
    <row r="721" spans="1:11" s="12" customFormat="1" ht="31.5" customHeight="1" x14ac:dyDescent="0.25">
      <c r="A721" s="8" t="s">
        <v>20</v>
      </c>
      <c r="B721" s="30"/>
      <c r="C721" s="9" t="s">
        <v>37</v>
      </c>
      <c r="D721" s="9" t="s">
        <v>30</v>
      </c>
      <c r="E721" s="65" t="s">
        <v>230</v>
      </c>
      <c r="F721" s="9" t="s">
        <v>29</v>
      </c>
      <c r="G721" s="10">
        <f>G722+G761+G772+G779+G754+G784</f>
        <v>330718.69999999995</v>
      </c>
      <c r="H721" s="10">
        <f t="shared" ref="H721:I721" si="382">H722+H761+H772+H779+H754+H784</f>
        <v>318923</v>
      </c>
      <c r="I721" s="10">
        <f t="shared" si="382"/>
        <v>322833.90000000002</v>
      </c>
      <c r="J721" s="11"/>
      <c r="K721" s="11"/>
    </row>
    <row r="722" spans="1:11" s="12" customFormat="1" ht="48" customHeight="1" x14ac:dyDescent="0.25">
      <c r="A722" s="1" t="s">
        <v>471</v>
      </c>
      <c r="B722" s="30"/>
      <c r="C722" s="4" t="s">
        <v>37</v>
      </c>
      <c r="D722" s="4" t="s">
        <v>30</v>
      </c>
      <c r="E722" s="34" t="s">
        <v>105</v>
      </c>
      <c r="F722" s="9" t="s">
        <v>29</v>
      </c>
      <c r="G722" s="10">
        <f>G723+G743+G747</f>
        <v>328700.19999999995</v>
      </c>
      <c r="H722" s="10">
        <f>H723+H743+H747</f>
        <v>316407.2</v>
      </c>
      <c r="I722" s="10">
        <f>I723+I743+I747</f>
        <v>318347.10000000003</v>
      </c>
    </row>
    <row r="723" spans="1:11" s="7" customFormat="1" ht="27" customHeight="1" x14ac:dyDescent="0.25">
      <c r="A723" s="1" t="s">
        <v>107</v>
      </c>
      <c r="B723" s="28"/>
      <c r="C723" s="4" t="s">
        <v>37</v>
      </c>
      <c r="D723" s="4" t="s">
        <v>30</v>
      </c>
      <c r="E723" s="34" t="s">
        <v>106</v>
      </c>
      <c r="F723" s="9" t="s">
        <v>29</v>
      </c>
      <c r="G723" s="10">
        <f>G724</f>
        <v>308333.49999999994</v>
      </c>
      <c r="H723" s="10">
        <f t="shared" ref="H723:I723" si="383">H724</f>
        <v>310423</v>
      </c>
      <c r="I723" s="10">
        <f t="shared" si="383"/>
        <v>312651.8</v>
      </c>
    </row>
    <row r="724" spans="1:11" s="7" customFormat="1" ht="107.25" customHeight="1" x14ac:dyDescent="0.25">
      <c r="A724" s="22" t="s">
        <v>472</v>
      </c>
      <c r="B724" s="28"/>
      <c r="C724" s="4" t="s">
        <v>37</v>
      </c>
      <c r="D724" s="4" t="s">
        <v>30</v>
      </c>
      <c r="E724" s="35" t="s">
        <v>108</v>
      </c>
      <c r="F724" s="4" t="s">
        <v>29</v>
      </c>
      <c r="G724" s="5">
        <f>G725+G730+G732+G736+G738+G740</f>
        <v>308333.49999999994</v>
      </c>
      <c r="H724" s="5">
        <f t="shared" ref="H724:I724" si="384">H725+H730+H732+H736+H738+H740</f>
        <v>310423</v>
      </c>
      <c r="I724" s="5">
        <f t="shared" si="384"/>
        <v>312651.8</v>
      </c>
    </row>
    <row r="725" spans="1:11" s="7" customFormat="1" ht="44.25" customHeight="1" x14ac:dyDescent="0.25">
      <c r="A725" s="2" t="s">
        <v>86</v>
      </c>
      <c r="C725" s="4" t="s">
        <v>37</v>
      </c>
      <c r="D725" s="4" t="s">
        <v>30</v>
      </c>
      <c r="E725" s="36" t="s">
        <v>110</v>
      </c>
      <c r="F725" s="4" t="s">
        <v>29</v>
      </c>
      <c r="G725" s="5">
        <f>G726+G727+G728+G729</f>
        <v>53305.700000000004</v>
      </c>
      <c r="H725" s="5">
        <f t="shared" ref="H725:I725" si="385">H726+H727+H728+H729</f>
        <v>55631.5</v>
      </c>
      <c r="I725" s="5">
        <f t="shared" si="385"/>
        <v>57892.9</v>
      </c>
    </row>
    <row r="726" spans="1:11" s="7" customFormat="1" ht="44.25" customHeight="1" x14ac:dyDescent="0.25">
      <c r="A726" s="3" t="s">
        <v>467</v>
      </c>
      <c r="C726" s="4" t="s">
        <v>37</v>
      </c>
      <c r="D726" s="4" t="s">
        <v>30</v>
      </c>
      <c r="E726" s="36" t="s">
        <v>110</v>
      </c>
      <c r="F726" s="4" t="s">
        <v>57</v>
      </c>
      <c r="G726" s="5">
        <v>803</v>
      </c>
      <c r="H726" s="5">
        <v>857.7</v>
      </c>
      <c r="I726" s="5">
        <v>896.7</v>
      </c>
    </row>
    <row r="727" spans="1:11" s="7" customFormat="1" ht="30.75" customHeight="1" x14ac:dyDescent="0.25">
      <c r="A727" s="3" t="s">
        <v>468</v>
      </c>
      <c r="C727" s="4" t="s">
        <v>37</v>
      </c>
      <c r="D727" s="4" t="s">
        <v>30</v>
      </c>
      <c r="E727" s="36" t="s">
        <v>110</v>
      </c>
      <c r="F727" s="4" t="s">
        <v>58</v>
      </c>
      <c r="G727" s="5">
        <v>1117.5</v>
      </c>
      <c r="H727" s="5">
        <v>1152.8</v>
      </c>
      <c r="I727" s="5">
        <v>1188.5</v>
      </c>
    </row>
    <row r="728" spans="1:11" s="7" customFormat="1" ht="39" customHeight="1" x14ac:dyDescent="0.25">
      <c r="A728" s="3" t="s">
        <v>469</v>
      </c>
      <c r="C728" s="4" t="s">
        <v>37</v>
      </c>
      <c r="D728" s="4" t="s">
        <v>30</v>
      </c>
      <c r="E728" s="36" t="s">
        <v>110</v>
      </c>
      <c r="F728" s="4" t="s">
        <v>65</v>
      </c>
      <c r="G728" s="5">
        <v>51274.9</v>
      </c>
      <c r="H728" s="5">
        <v>53510.7</v>
      </c>
      <c r="I728" s="5">
        <v>55697.4</v>
      </c>
    </row>
    <row r="729" spans="1:11" s="7" customFormat="1" ht="28.5" customHeight="1" x14ac:dyDescent="0.25">
      <c r="A729" s="3" t="s">
        <v>60</v>
      </c>
      <c r="C729" s="4" t="s">
        <v>37</v>
      </c>
      <c r="D729" s="4" t="s">
        <v>30</v>
      </c>
      <c r="E729" s="36" t="s">
        <v>110</v>
      </c>
      <c r="F729" s="4" t="s">
        <v>59</v>
      </c>
      <c r="G729" s="5">
        <v>110.3</v>
      </c>
      <c r="H729" s="5">
        <v>110.3</v>
      </c>
      <c r="I729" s="5">
        <v>110.3</v>
      </c>
    </row>
    <row r="730" spans="1:11" s="7" customFormat="1" ht="44.25" customHeight="1" x14ac:dyDescent="0.25">
      <c r="A730" s="86" t="s">
        <v>84</v>
      </c>
      <c r="B730" s="28"/>
      <c r="C730" s="4" t="s">
        <v>37</v>
      </c>
      <c r="D730" s="4" t="s">
        <v>30</v>
      </c>
      <c r="E730" s="36" t="s">
        <v>111</v>
      </c>
      <c r="F730" s="4" t="s">
        <v>29</v>
      </c>
      <c r="G730" s="5">
        <f>G731</f>
        <v>40</v>
      </c>
      <c r="H730" s="5">
        <f t="shared" ref="H730:I730" si="386">H731</f>
        <v>40</v>
      </c>
      <c r="I730" s="5">
        <f t="shared" si="386"/>
        <v>40</v>
      </c>
    </row>
    <row r="731" spans="1:11" s="7" customFormat="1" ht="44.25" customHeight="1" x14ac:dyDescent="0.25">
      <c r="A731" s="3" t="s">
        <v>469</v>
      </c>
      <c r="B731" s="28"/>
      <c r="C731" s="4" t="s">
        <v>37</v>
      </c>
      <c r="D731" s="4" t="s">
        <v>30</v>
      </c>
      <c r="E731" s="36" t="s">
        <v>111</v>
      </c>
      <c r="F731" s="4" t="s">
        <v>65</v>
      </c>
      <c r="G731" s="5">
        <v>40</v>
      </c>
      <c r="H731" s="5">
        <v>40</v>
      </c>
      <c r="I731" s="5">
        <v>40</v>
      </c>
    </row>
    <row r="732" spans="1:11" s="7" customFormat="1" ht="34.5" customHeight="1" x14ac:dyDescent="0.25">
      <c r="A732" s="2" t="s">
        <v>238</v>
      </c>
      <c r="C732" s="4" t="s">
        <v>37</v>
      </c>
      <c r="D732" s="4" t="s">
        <v>30</v>
      </c>
      <c r="E732" s="36" t="s">
        <v>112</v>
      </c>
      <c r="F732" s="4" t="s">
        <v>29</v>
      </c>
      <c r="G732" s="5">
        <f>G733+G734+G735</f>
        <v>251434.4</v>
      </c>
      <c r="H732" s="5">
        <f t="shared" ref="H732:I732" si="387">H733+H734+H735</f>
        <v>251434.4</v>
      </c>
      <c r="I732" s="5">
        <f t="shared" si="387"/>
        <v>251434.4</v>
      </c>
    </row>
    <row r="733" spans="1:11" s="7" customFormat="1" ht="56.25" customHeight="1" x14ac:dyDescent="0.25">
      <c r="A733" s="3" t="s">
        <v>467</v>
      </c>
      <c r="C733" s="4" t="s">
        <v>37</v>
      </c>
      <c r="D733" s="4" t="s">
        <v>30</v>
      </c>
      <c r="E733" s="36" t="s">
        <v>112</v>
      </c>
      <c r="F733" s="4" t="s">
        <v>57</v>
      </c>
      <c r="G733" s="5">
        <v>4533</v>
      </c>
      <c r="H733" s="5">
        <v>4533</v>
      </c>
      <c r="I733" s="5">
        <v>4533</v>
      </c>
    </row>
    <row r="734" spans="1:11" s="7" customFormat="1" ht="37.5" customHeight="1" x14ac:dyDescent="0.25">
      <c r="A734" s="3" t="s">
        <v>468</v>
      </c>
      <c r="C734" s="4" t="s">
        <v>37</v>
      </c>
      <c r="D734" s="4" t="s">
        <v>30</v>
      </c>
      <c r="E734" s="36" t="s">
        <v>112</v>
      </c>
      <c r="F734" s="4" t="s">
        <v>58</v>
      </c>
      <c r="G734" s="5">
        <v>453.3</v>
      </c>
      <c r="H734" s="5">
        <v>453.3</v>
      </c>
      <c r="I734" s="5">
        <v>453.3</v>
      </c>
    </row>
    <row r="735" spans="1:11" s="7" customFormat="1" ht="33.75" customHeight="1" x14ac:dyDescent="0.25">
      <c r="A735" s="3" t="s">
        <v>469</v>
      </c>
      <c r="C735" s="4" t="s">
        <v>37</v>
      </c>
      <c r="D735" s="4" t="s">
        <v>30</v>
      </c>
      <c r="E735" s="36" t="s">
        <v>112</v>
      </c>
      <c r="F735" s="4" t="s">
        <v>65</v>
      </c>
      <c r="G735" s="5">
        <v>246448.1</v>
      </c>
      <c r="H735" s="5">
        <v>246448.1</v>
      </c>
      <c r="I735" s="5">
        <v>246448.1</v>
      </c>
    </row>
    <row r="736" spans="1:11" s="7" customFormat="1" ht="72.75" customHeight="1" x14ac:dyDescent="0.25">
      <c r="A736" s="2" t="s">
        <v>474</v>
      </c>
      <c r="C736" s="4" t="s">
        <v>37</v>
      </c>
      <c r="D736" s="4" t="s">
        <v>30</v>
      </c>
      <c r="E736" s="36" t="s">
        <v>473</v>
      </c>
      <c r="F736" s="4" t="s">
        <v>29</v>
      </c>
      <c r="G736" s="5">
        <f>G737</f>
        <v>766.8</v>
      </c>
      <c r="H736" s="5">
        <f t="shared" ref="H736:I736" si="388">H737</f>
        <v>766.8</v>
      </c>
      <c r="I736" s="5">
        <f t="shared" si="388"/>
        <v>766.8</v>
      </c>
    </row>
    <row r="737" spans="1:9" s="7" customFormat="1" ht="40.5" customHeight="1" x14ac:dyDescent="0.25">
      <c r="A737" s="3" t="s">
        <v>469</v>
      </c>
      <c r="C737" s="4" t="s">
        <v>37</v>
      </c>
      <c r="D737" s="4" t="s">
        <v>30</v>
      </c>
      <c r="E737" s="36" t="s">
        <v>473</v>
      </c>
      <c r="F737" s="4" t="s">
        <v>65</v>
      </c>
      <c r="G737" s="5">
        <v>766.8</v>
      </c>
      <c r="H737" s="5">
        <v>766.8</v>
      </c>
      <c r="I737" s="5">
        <v>766.8</v>
      </c>
    </row>
    <row r="738" spans="1:9" s="7" customFormat="1" ht="54.75" customHeight="1" x14ac:dyDescent="0.25">
      <c r="A738" s="15" t="s">
        <v>318</v>
      </c>
      <c r="C738" s="4" t="s">
        <v>37</v>
      </c>
      <c r="D738" s="4" t="s">
        <v>30</v>
      </c>
      <c r="E738" s="36" t="s">
        <v>319</v>
      </c>
      <c r="F738" s="4" t="s">
        <v>29</v>
      </c>
      <c r="G738" s="5">
        <f>G739</f>
        <v>1576.5</v>
      </c>
      <c r="H738" s="5">
        <f t="shared" ref="H738:I738" si="389">H739</f>
        <v>1576.5</v>
      </c>
      <c r="I738" s="5">
        <f t="shared" si="389"/>
        <v>1576.5</v>
      </c>
    </row>
    <row r="739" spans="1:9" s="7" customFormat="1" ht="35.25" customHeight="1" x14ac:dyDescent="0.25">
      <c r="A739" s="3" t="s">
        <v>469</v>
      </c>
      <c r="C739" s="4" t="s">
        <v>37</v>
      </c>
      <c r="D739" s="4" t="s">
        <v>30</v>
      </c>
      <c r="E739" s="36" t="s">
        <v>319</v>
      </c>
      <c r="F739" s="4" t="s">
        <v>65</v>
      </c>
      <c r="G739" s="5">
        <v>1576.5</v>
      </c>
      <c r="H739" s="5">
        <v>1576.5</v>
      </c>
      <c r="I739" s="5">
        <v>1576.5</v>
      </c>
    </row>
    <row r="740" spans="1:9" s="7" customFormat="1" ht="34.5" customHeight="1" x14ac:dyDescent="0.25">
      <c r="A740" s="2" t="s">
        <v>236</v>
      </c>
      <c r="C740" s="4" t="s">
        <v>37</v>
      </c>
      <c r="D740" s="4" t="s">
        <v>30</v>
      </c>
      <c r="E740" s="46" t="s">
        <v>457</v>
      </c>
      <c r="F740" s="4" t="s">
        <v>29</v>
      </c>
      <c r="G740" s="5">
        <f>G741+G742</f>
        <v>1210.0999999999999</v>
      </c>
      <c r="H740" s="5">
        <f t="shared" ref="H740:I740" si="390">H741+H742</f>
        <v>973.8</v>
      </c>
      <c r="I740" s="5">
        <f t="shared" si="390"/>
        <v>941.2</v>
      </c>
    </row>
    <row r="741" spans="1:9" s="7" customFormat="1" ht="34.5" customHeight="1" x14ac:dyDescent="0.25">
      <c r="A741" s="3" t="s">
        <v>467</v>
      </c>
      <c r="C741" s="4" t="s">
        <v>37</v>
      </c>
      <c r="D741" s="4" t="s">
        <v>30</v>
      </c>
      <c r="E741" s="46" t="s">
        <v>457</v>
      </c>
      <c r="F741" s="4" t="s">
        <v>57</v>
      </c>
      <c r="G741" s="5">
        <v>101.6</v>
      </c>
      <c r="H741" s="5">
        <v>81.8</v>
      </c>
      <c r="I741" s="5">
        <v>79.099999999999994</v>
      </c>
    </row>
    <row r="742" spans="1:9" s="7" customFormat="1" ht="34.5" customHeight="1" x14ac:dyDescent="0.25">
      <c r="A742" s="3" t="s">
        <v>469</v>
      </c>
      <c r="C742" s="4" t="s">
        <v>37</v>
      </c>
      <c r="D742" s="4" t="s">
        <v>30</v>
      </c>
      <c r="E742" s="46" t="s">
        <v>457</v>
      </c>
      <c r="F742" s="4" t="s">
        <v>65</v>
      </c>
      <c r="G742" s="5">
        <v>1108.5</v>
      </c>
      <c r="H742" s="5">
        <v>892</v>
      </c>
      <c r="I742" s="5">
        <v>862.1</v>
      </c>
    </row>
    <row r="743" spans="1:9" s="7" customFormat="1" ht="39.75" customHeight="1" x14ac:dyDescent="0.25">
      <c r="A743" s="1" t="s">
        <v>89</v>
      </c>
      <c r="B743" s="28"/>
      <c r="C743" s="4" t="s">
        <v>37</v>
      </c>
      <c r="D743" s="4" t="s">
        <v>30</v>
      </c>
      <c r="E743" s="34" t="s">
        <v>115</v>
      </c>
      <c r="F743" s="4" t="s">
        <v>29</v>
      </c>
      <c r="G743" s="5">
        <f>G744</f>
        <v>1844.4</v>
      </c>
      <c r="H743" s="5">
        <f t="shared" ref="H743:I744" si="391">H744</f>
        <v>1844.4</v>
      </c>
      <c r="I743" s="5">
        <f t="shared" si="391"/>
        <v>1844.4</v>
      </c>
    </row>
    <row r="744" spans="1:9" s="7" customFormat="1" ht="50.25" customHeight="1" x14ac:dyDescent="0.25">
      <c r="A744" s="22" t="s">
        <v>117</v>
      </c>
      <c r="B744" s="28"/>
      <c r="C744" s="4" t="s">
        <v>37</v>
      </c>
      <c r="D744" s="4" t="s">
        <v>30</v>
      </c>
      <c r="E744" s="35" t="s">
        <v>116</v>
      </c>
      <c r="F744" s="4" t="s">
        <v>29</v>
      </c>
      <c r="G744" s="5">
        <f>G745</f>
        <v>1844.4</v>
      </c>
      <c r="H744" s="5">
        <f t="shared" si="391"/>
        <v>1844.4</v>
      </c>
      <c r="I744" s="5">
        <f t="shared" si="391"/>
        <v>1844.4</v>
      </c>
    </row>
    <row r="745" spans="1:9" s="7" customFormat="1" ht="42.75" customHeight="1" x14ac:dyDescent="0.25">
      <c r="A745" s="2" t="s">
        <v>90</v>
      </c>
      <c r="B745" s="28"/>
      <c r="C745" s="4" t="s">
        <v>37</v>
      </c>
      <c r="D745" s="4" t="s">
        <v>30</v>
      </c>
      <c r="E745" s="36" t="s">
        <v>121</v>
      </c>
      <c r="F745" s="4" t="s">
        <v>29</v>
      </c>
      <c r="G745" s="5">
        <f>G746</f>
        <v>1844.4</v>
      </c>
      <c r="H745" s="5">
        <f t="shared" ref="H745:I745" si="392">H746</f>
        <v>1844.4</v>
      </c>
      <c r="I745" s="5">
        <f t="shared" si="392"/>
        <v>1844.4</v>
      </c>
    </row>
    <row r="746" spans="1:9" s="7" customFormat="1" ht="42.75" customHeight="1" x14ac:dyDescent="0.25">
      <c r="A746" s="3" t="s">
        <v>469</v>
      </c>
      <c r="B746" s="28"/>
      <c r="C746" s="4" t="s">
        <v>37</v>
      </c>
      <c r="D746" s="4" t="s">
        <v>30</v>
      </c>
      <c r="E746" s="36" t="s">
        <v>121</v>
      </c>
      <c r="F746" s="4" t="s">
        <v>65</v>
      </c>
      <c r="G746" s="5">
        <v>1844.4</v>
      </c>
      <c r="H746" s="5">
        <v>1844.4</v>
      </c>
      <c r="I746" s="5">
        <v>1844.4</v>
      </c>
    </row>
    <row r="747" spans="1:9" s="7" customFormat="1" ht="36" customHeight="1" x14ac:dyDescent="0.25">
      <c r="A747" s="1" t="s">
        <v>76</v>
      </c>
      <c r="B747" s="28"/>
      <c r="C747" s="4" t="s">
        <v>37</v>
      </c>
      <c r="D747" s="4" t="s">
        <v>30</v>
      </c>
      <c r="E747" s="34" t="s">
        <v>127</v>
      </c>
      <c r="F747" s="4" t="s">
        <v>29</v>
      </c>
      <c r="G747" s="5">
        <f>G748</f>
        <v>18522.3</v>
      </c>
      <c r="H747" s="5">
        <f>H748</f>
        <v>4139.8</v>
      </c>
      <c r="I747" s="5">
        <f>I748</f>
        <v>3850.9</v>
      </c>
    </row>
    <row r="748" spans="1:9" s="7" customFormat="1" ht="57.75" customHeight="1" x14ac:dyDescent="0.25">
      <c r="A748" s="31" t="s">
        <v>129</v>
      </c>
      <c r="B748" s="28"/>
      <c r="C748" s="4" t="s">
        <v>37</v>
      </c>
      <c r="D748" s="4" t="s">
        <v>30</v>
      </c>
      <c r="E748" s="35" t="s">
        <v>128</v>
      </c>
      <c r="F748" s="4" t="s">
        <v>29</v>
      </c>
      <c r="G748" s="5">
        <f>G749+G751</f>
        <v>18522.3</v>
      </c>
      <c r="H748" s="5">
        <f t="shared" ref="H748:I748" si="393">H749+H751</f>
        <v>4139.8</v>
      </c>
      <c r="I748" s="5">
        <f t="shared" si="393"/>
        <v>3850.9</v>
      </c>
    </row>
    <row r="749" spans="1:9" s="7" customFormat="1" ht="45" customHeight="1" x14ac:dyDescent="0.25">
      <c r="A749" s="2" t="s">
        <v>404</v>
      </c>
      <c r="B749" s="28"/>
      <c r="C749" s="4" t="s">
        <v>37</v>
      </c>
      <c r="D749" s="4" t="s">
        <v>30</v>
      </c>
      <c r="E749" s="46" t="s">
        <v>403</v>
      </c>
      <c r="F749" s="4" t="s">
        <v>29</v>
      </c>
      <c r="G749" s="5">
        <f>G750</f>
        <v>854</v>
      </c>
      <c r="H749" s="5">
        <f t="shared" ref="H749:I749" si="394">H750</f>
        <v>854</v>
      </c>
      <c r="I749" s="5">
        <f t="shared" si="394"/>
        <v>854</v>
      </c>
    </row>
    <row r="750" spans="1:9" s="7" customFormat="1" ht="36.75" customHeight="1" x14ac:dyDescent="0.25">
      <c r="A750" s="3" t="s">
        <v>469</v>
      </c>
      <c r="B750" s="28"/>
      <c r="C750" s="4" t="s">
        <v>37</v>
      </c>
      <c r="D750" s="4" t="s">
        <v>30</v>
      </c>
      <c r="E750" s="46" t="s">
        <v>403</v>
      </c>
      <c r="F750" s="4" t="s">
        <v>65</v>
      </c>
      <c r="G750" s="5">
        <v>854</v>
      </c>
      <c r="H750" s="5">
        <v>854</v>
      </c>
      <c r="I750" s="5">
        <v>854</v>
      </c>
    </row>
    <row r="751" spans="1:9" s="7" customFormat="1" ht="71.25" customHeight="1" x14ac:dyDescent="0.25">
      <c r="A751" s="2" t="s">
        <v>405</v>
      </c>
      <c r="C751" s="4" t="s">
        <v>37</v>
      </c>
      <c r="D751" s="4" t="s">
        <v>30</v>
      </c>
      <c r="E751" s="36" t="s">
        <v>406</v>
      </c>
      <c r="F751" s="4" t="s">
        <v>29</v>
      </c>
      <c r="G751" s="5">
        <f>G753+G752</f>
        <v>17668.3</v>
      </c>
      <c r="H751" s="5">
        <f>H753+H752</f>
        <v>3285.8</v>
      </c>
      <c r="I751" s="5">
        <f>I753+I752</f>
        <v>2996.9</v>
      </c>
    </row>
    <row r="752" spans="1:9" s="7" customFormat="1" ht="35.25" customHeight="1" x14ac:dyDescent="0.25">
      <c r="A752" s="3" t="s">
        <v>468</v>
      </c>
      <c r="C752" s="4" t="s">
        <v>37</v>
      </c>
      <c r="D752" s="4" t="s">
        <v>30</v>
      </c>
      <c r="E752" s="36" t="s">
        <v>406</v>
      </c>
      <c r="F752" s="4" t="s">
        <v>58</v>
      </c>
      <c r="G752" s="5">
        <v>0</v>
      </c>
      <c r="H752" s="5">
        <v>150</v>
      </c>
      <c r="I752" s="5">
        <v>154.80000000000001</v>
      </c>
    </row>
    <row r="753" spans="1:11" s="7" customFormat="1" ht="45.75" customHeight="1" x14ac:dyDescent="0.25">
      <c r="A753" s="3" t="s">
        <v>469</v>
      </c>
      <c r="C753" s="4" t="s">
        <v>37</v>
      </c>
      <c r="D753" s="4" t="s">
        <v>30</v>
      </c>
      <c r="E753" s="36" t="s">
        <v>406</v>
      </c>
      <c r="F753" s="4" t="s">
        <v>65</v>
      </c>
      <c r="G753" s="5">
        <v>17668.3</v>
      </c>
      <c r="H753" s="5">
        <v>3135.8</v>
      </c>
      <c r="I753" s="5">
        <v>2842.1</v>
      </c>
    </row>
    <row r="754" spans="1:11" s="12" customFormat="1" ht="60.75" customHeight="1" x14ac:dyDescent="0.25">
      <c r="A754" s="1" t="s">
        <v>631</v>
      </c>
      <c r="C754" s="4" t="s">
        <v>37</v>
      </c>
      <c r="D754" s="4" t="s">
        <v>30</v>
      </c>
      <c r="E754" s="34" t="s">
        <v>145</v>
      </c>
      <c r="F754" s="9" t="s">
        <v>29</v>
      </c>
      <c r="G754" s="10">
        <f>G755</f>
        <v>1000</v>
      </c>
      <c r="H754" s="10">
        <f t="shared" ref="H754:I754" si="395">H755</f>
        <v>0</v>
      </c>
      <c r="I754" s="10">
        <f t="shared" si="395"/>
        <v>855.3</v>
      </c>
    </row>
    <row r="755" spans="1:11" s="12" customFormat="1" ht="26.25" customHeight="1" x14ac:dyDescent="0.25">
      <c r="A755" s="1" t="s">
        <v>96</v>
      </c>
      <c r="C755" s="4" t="s">
        <v>37</v>
      </c>
      <c r="D755" s="4" t="s">
        <v>30</v>
      </c>
      <c r="E755" s="34" t="s">
        <v>146</v>
      </c>
      <c r="F755" s="9" t="s">
        <v>29</v>
      </c>
      <c r="G755" s="10">
        <f>G756</f>
        <v>1000</v>
      </c>
      <c r="H755" s="10">
        <f t="shared" ref="H755:I755" si="396">H756</f>
        <v>0</v>
      </c>
      <c r="I755" s="10">
        <f t="shared" si="396"/>
        <v>855.3</v>
      </c>
    </row>
    <row r="756" spans="1:11" s="7" customFormat="1" ht="49.5" customHeight="1" x14ac:dyDescent="0.25">
      <c r="A756" s="22" t="s">
        <v>632</v>
      </c>
      <c r="C756" s="4" t="s">
        <v>37</v>
      </c>
      <c r="D756" s="4" t="s">
        <v>30</v>
      </c>
      <c r="E756" s="35" t="s">
        <v>147</v>
      </c>
      <c r="F756" s="4" t="s">
        <v>29</v>
      </c>
      <c r="G756" s="5">
        <f>G757+G759</f>
        <v>1000</v>
      </c>
      <c r="H756" s="5">
        <f t="shared" ref="H756:I756" si="397">H757+H759</f>
        <v>0</v>
      </c>
      <c r="I756" s="5">
        <f t="shared" si="397"/>
        <v>855.3</v>
      </c>
    </row>
    <row r="757" spans="1:11" s="7" customFormat="1" ht="36" customHeight="1" x14ac:dyDescent="0.25">
      <c r="A757" s="2" t="s">
        <v>651</v>
      </c>
      <c r="C757" s="4" t="s">
        <v>37</v>
      </c>
      <c r="D757" s="4" t="s">
        <v>30</v>
      </c>
      <c r="E757" s="46" t="s">
        <v>650</v>
      </c>
      <c r="F757" s="4" t="s">
        <v>29</v>
      </c>
      <c r="G757" s="5">
        <f>G758</f>
        <v>0</v>
      </c>
      <c r="H757" s="5">
        <f t="shared" ref="H757:I757" si="398">H758</f>
        <v>0</v>
      </c>
      <c r="I757" s="5">
        <f t="shared" si="398"/>
        <v>855.3</v>
      </c>
    </row>
    <row r="758" spans="1:11" s="7" customFormat="1" ht="42.75" customHeight="1" x14ac:dyDescent="0.25">
      <c r="A758" s="3" t="s">
        <v>469</v>
      </c>
      <c r="C758" s="4" t="s">
        <v>37</v>
      </c>
      <c r="D758" s="4" t="s">
        <v>30</v>
      </c>
      <c r="E758" s="46" t="s">
        <v>650</v>
      </c>
      <c r="F758" s="4" t="s">
        <v>65</v>
      </c>
      <c r="G758" s="5">
        <v>0</v>
      </c>
      <c r="H758" s="5">
        <v>0</v>
      </c>
      <c r="I758" s="5">
        <v>855.3</v>
      </c>
    </row>
    <row r="759" spans="1:11" s="7" customFormat="1" ht="42.75" customHeight="1" x14ac:dyDescent="0.25">
      <c r="A759" s="2" t="s">
        <v>653</v>
      </c>
      <c r="C759" s="4" t="s">
        <v>37</v>
      </c>
      <c r="D759" s="4" t="s">
        <v>30</v>
      </c>
      <c r="E759" s="46" t="s">
        <v>652</v>
      </c>
      <c r="F759" s="4" t="s">
        <v>29</v>
      </c>
      <c r="G759" s="5">
        <f>G760</f>
        <v>1000</v>
      </c>
      <c r="H759" s="5">
        <f t="shared" ref="H759:I759" si="399">H760</f>
        <v>0</v>
      </c>
      <c r="I759" s="5">
        <f t="shared" si="399"/>
        <v>0</v>
      </c>
    </row>
    <row r="760" spans="1:11" s="7" customFormat="1" ht="42.75" customHeight="1" x14ac:dyDescent="0.25">
      <c r="A760" s="3" t="s">
        <v>469</v>
      </c>
      <c r="C760" s="4" t="s">
        <v>37</v>
      </c>
      <c r="D760" s="4" t="s">
        <v>30</v>
      </c>
      <c r="E760" s="46" t="s">
        <v>652</v>
      </c>
      <c r="F760" s="4" t="s">
        <v>65</v>
      </c>
      <c r="G760" s="5">
        <v>1000</v>
      </c>
      <c r="H760" s="5">
        <v>0</v>
      </c>
      <c r="I760" s="5">
        <v>0</v>
      </c>
    </row>
    <row r="761" spans="1:11" s="7" customFormat="1" ht="52.5" customHeight="1" x14ac:dyDescent="0.25">
      <c r="A761" s="1" t="s">
        <v>525</v>
      </c>
      <c r="C761" s="4" t="s">
        <v>37</v>
      </c>
      <c r="D761" s="4" t="s">
        <v>30</v>
      </c>
      <c r="E761" s="34" t="s">
        <v>162</v>
      </c>
      <c r="F761" s="4" t="s">
        <v>29</v>
      </c>
      <c r="G761" s="10">
        <f>G762</f>
        <v>62.5</v>
      </c>
      <c r="H761" s="10">
        <f t="shared" ref="H761:I764" si="400">H762</f>
        <v>62.5</v>
      </c>
      <c r="I761" s="10">
        <f t="shared" si="400"/>
        <v>112.5</v>
      </c>
      <c r="J761" s="6"/>
      <c r="K761" s="6"/>
    </row>
    <row r="762" spans="1:11" s="12" customFormat="1" ht="46.5" customHeight="1" x14ac:dyDescent="0.25">
      <c r="A762" s="1" t="s">
        <v>526</v>
      </c>
      <c r="C762" s="4" t="s">
        <v>37</v>
      </c>
      <c r="D762" s="4" t="s">
        <v>30</v>
      </c>
      <c r="E762" s="34" t="s">
        <v>163</v>
      </c>
      <c r="F762" s="4" t="s">
        <v>29</v>
      </c>
      <c r="G762" s="10">
        <f>G763+G766+G769</f>
        <v>62.5</v>
      </c>
      <c r="H762" s="10">
        <f t="shared" ref="H762:I762" si="401">H763+H766+H769</f>
        <v>62.5</v>
      </c>
      <c r="I762" s="10">
        <f t="shared" si="401"/>
        <v>112.5</v>
      </c>
    </row>
    <row r="763" spans="1:11" s="7" customFormat="1" ht="53.25" customHeight="1" x14ac:dyDescent="0.25">
      <c r="A763" s="22" t="s">
        <v>527</v>
      </c>
      <c r="C763" s="4" t="s">
        <v>37</v>
      </c>
      <c r="D763" s="4" t="s">
        <v>30</v>
      </c>
      <c r="E763" s="35" t="s">
        <v>164</v>
      </c>
      <c r="F763" s="4" t="s">
        <v>29</v>
      </c>
      <c r="G763" s="5">
        <f>G764</f>
        <v>30</v>
      </c>
      <c r="H763" s="5">
        <f t="shared" si="400"/>
        <v>30</v>
      </c>
      <c r="I763" s="5">
        <f t="shared" si="400"/>
        <v>30</v>
      </c>
    </row>
    <row r="764" spans="1:11" s="7" customFormat="1" ht="32.25" customHeight="1" x14ac:dyDescent="0.25">
      <c r="A764" s="2" t="s">
        <v>536</v>
      </c>
      <c r="C764" s="4" t="s">
        <v>37</v>
      </c>
      <c r="D764" s="4" t="s">
        <v>30</v>
      </c>
      <c r="E764" s="36" t="s">
        <v>535</v>
      </c>
      <c r="F764" s="4" t="s">
        <v>29</v>
      </c>
      <c r="G764" s="5">
        <f>G765</f>
        <v>30</v>
      </c>
      <c r="H764" s="5">
        <f t="shared" si="400"/>
        <v>30</v>
      </c>
      <c r="I764" s="5">
        <f t="shared" si="400"/>
        <v>30</v>
      </c>
    </row>
    <row r="765" spans="1:11" s="7" customFormat="1" ht="32.25" customHeight="1" x14ac:dyDescent="0.25">
      <c r="A765" s="3" t="s">
        <v>469</v>
      </c>
      <c r="C765" s="4" t="s">
        <v>37</v>
      </c>
      <c r="D765" s="4" t="s">
        <v>30</v>
      </c>
      <c r="E765" s="36" t="s">
        <v>535</v>
      </c>
      <c r="F765" s="4" t="s">
        <v>65</v>
      </c>
      <c r="G765" s="5">
        <v>30</v>
      </c>
      <c r="H765" s="5">
        <v>30</v>
      </c>
      <c r="I765" s="5">
        <v>30</v>
      </c>
    </row>
    <row r="766" spans="1:11" s="7" customFormat="1" ht="39" customHeight="1" x14ac:dyDescent="0.25">
      <c r="A766" s="31" t="s">
        <v>399</v>
      </c>
      <c r="C766" s="4" t="s">
        <v>37</v>
      </c>
      <c r="D766" s="4" t="s">
        <v>30</v>
      </c>
      <c r="E766" s="35" t="s">
        <v>395</v>
      </c>
      <c r="F766" s="4" t="s">
        <v>29</v>
      </c>
      <c r="G766" s="5">
        <f>G767</f>
        <v>25</v>
      </c>
      <c r="H766" s="5">
        <f t="shared" ref="H766:I767" si="402">H767</f>
        <v>25</v>
      </c>
      <c r="I766" s="5">
        <f t="shared" ref="I766" si="403">I767</f>
        <v>75</v>
      </c>
    </row>
    <row r="767" spans="1:11" s="7" customFormat="1" ht="39" customHeight="1" x14ac:dyDescent="0.25">
      <c r="A767" s="3" t="s">
        <v>751</v>
      </c>
      <c r="C767" s="4" t="s">
        <v>37</v>
      </c>
      <c r="D767" s="4" t="s">
        <v>30</v>
      </c>
      <c r="E767" s="103" t="s">
        <v>750</v>
      </c>
      <c r="F767" s="4" t="s">
        <v>29</v>
      </c>
      <c r="G767" s="5">
        <f>G768</f>
        <v>25</v>
      </c>
      <c r="H767" s="5">
        <f t="shared" si="402"/>
        <v>25</v>
      </c>
      <c r="I767" s="5">
        <f t="shared" si="402"/>
        <v>75</v>
      </c>
    </row>
    <row r="768" spans="1:11" s="7" customFormat="1" ht="39" customHeight="1" x14ac:dyDescent="0.25">
      <c r="A768" s="3" t="s">
        <v>468</v>
      </c>
      <c r="C768" s="4" t="s">
        <v>37</v>
      </c>
      <c r="D768" s="4" t="s">
        <v>30</v>
      </c>
      <c r="E768" s="103" t="s">
        <v>750</v>
      </c>
      <c r="F768" s="4" t="s">
        <v>65</v>
      </c>
      <c r="G768" s="5">
        <v>25</v>
      </c>
      <c r="H768" s="5">
        <v>25</v>
      </c>
      <c r="I768" s="5">
        <v>75</v>
      </c>
    </row>
    <row r="769" spans="1:9" s="7" customFormat="1" ht="39" customHeight="1" x14ac:dyDescent="0.25">
      <c r="A769" s="22" t="s">
        <v>561</v>
      </c>
      <c r="C769" s="4" t="s">
        <v>37</v>
      </c>
      <c r="D769" s="4" t="s">
        <v>30</v>
      </c>
      <c r="E769" s="35" t="s">
        <v>397</v>
      </c>
      <c r="F769" s="4" t="s">
        <v>29</v>
      </c>
      <c r="G769" s="5">
        <f>G770</f>
        <v>7.5</v>
      </c>
      <c r="H769" s="5">
        <f t="shared" ref="H769:I769" si="404">H770</f>
        <v>7.5</v>
      </c>
      <c r="I769" s="5">
        <f t="shared" si="404"/>
        <v>7.5</v>
      </c>
    </row>
    <row r="770" spans="1:9" s="7" customFormat="1" ht="30" customHeight="1" x14ac:dyDescent="0.25">
      <c r="A770" s="107" t="s">
        <v>753</v>
      </c>
      <c r="C770" s="4" t="s">
        <v>37</v>
      </c>
      <c r="D770" s="4" t="s">
        <v>30</v>
      </c>
      <c r="E770" s="46" t="s">
        <v>752</v>
      </c>
      <c r="F770" s="4" t="s">
        <v>29</v>
      </c>
      <c r="G770" s="5">
        <f>G771</f>
        <v>7.5</v>
      </c>
      <c r="H770" s="5">
        <f t="shared" ref="H770:I770" si="405">H771</f>
        <v>7.5</v>
      </c>
      <c r="I770" s="5">
        <f t="shared" si="405"/>
        <v>7.5</v>
      </c>
    </row>
    <row r="771" spans="1:9" s="7" customFormat="1" ht="34.5" customHeight="1" x14ac:dyDescent="0.25">
      <c r="A771" s="3" t="s">
        <v>468</v>
      </c>
      <c r="C771" s="4" t="s">
        <v>37</v>
      </c>
      <c r="D771" s="4" t="s">
        <v>30</v>
      </c>
      <c r="E771" s="46" t="s">
        <v>752</v>
      </c>
      <c r="F771" s="4" t="s">
        <v>58</v>
      </c>
      <c r="G771" s="5">
        <v>7.5</v>
      </c>
      <c r="H771" s="5">
        <v>7.5</v>
      </c>
      <c r="I771" s="5">
        <v>7.5</v>
      </c>
    </row>
    <row r="772" spans="1:9" s="7" customFormat="1" ht="98.25" customHeight="1" x14ac:dyDescent="0.25">
      <c r="A772" s="40" t="s">
        <v>690</v>
      </c>
      <c r="C772" s="4" t="s">
        <v>37</v>
      </c>
      <c r="D772" s="4" t="s">
        <v>30</v>
      </c>
      <c r="E772" s="61" t="s">
        <v>188</v>
      </c>
      <c r="F772" s="4" t="s">
        <v>29</v>
      </c>
      <c r="G772" s="10">
        <f>G773</f>
        <v>315</v>
      </c>
      <c r="H772" s="10">
        <f t="shared" ref="H772:I773" si="406">H773</f>
        <v>510</v>
      </c>
      <c r="I772" s="10">
        <f t="shared" si="406"/>
        <v>3010</v>
      </c>
    </row>
    <row r="773" spans="1:9" s="12" customFormat="1" ht="99.75" customHeight="1" x14ac:dyDescent="0.25">
      <c r="A773" s="40" t="s">
        <v>691</v>
      </c>
      <c r="C773" s="4" t="s">
        <v>37</v>
      </c>
      <c r="D773" s="4" t="s">
        <v>30</v>
      </c>
      <c r="E773" s="61" t="s">
        <v>189</v>
      </c>
      <c r="F773" s="9" t="s">
        <v>29</v>
      </c>
      <c r="G773" s="10">
        <f>G774</f>
        <v>315</v>
      </c>
      <c r="H773" s="10">
        <f t="shared" si="406"/>
        <v>510</v>
      </c>
      <c r="I773" s="10">
        <f t="shared" si="406"/>
        <v>3010</v>
      </c>
    </row>
    <row r="774" spans="1:9" s="7" customFormat="1" ht="36" customHeight="1" x14ac:dyDescent="0.25">
      <c r="A774" s="33" t="s">
        <v>309</v>
      </c>
      <c r="C774" s="4" t="s">
        <v>37</v>
      </c>
      <c r="D774" s="4" t="s">
        <v>30</v>
      </c>
      <c r="E774" s="59" t="s">
        <v>310</v>
      </c>
      <c r="F774" s="4" t="s">
        <v>29</v>
      </c>
      <c r="G774" s="5">
        <f>G775+G777</f>
        <v>315</v>
      </c>
      <c r="H774" s="5">
        <f t="shared" ref="H774:I774" si="407">H775+H777</f>
        <v>510</v>
      </c>
      <c r="I774" s="5">
        <f t="shared" si="407"/>
        <v>3010</v>
      </c>
    </row>
    <row r="775" spans="1:9" s="7" customFormat="1" ht="50.25" customHeight="1" x14ac:dyDescent="0.25">
      <c r="A775" s="2" t="s">
        <v>692</v>
      </c>
      <c r="C775" s="4" t="s">
        <v>37</v>
      </c>
      <c r="D775" s="4" t="s">
        <v>30</v>
      </c>
      <c r="E775" s="46" t="s">
        <v>311</v>
      </c>
      <c r="F775" s="4" t="s">
        <v>29</v>
      </c>
      <c r="G775" s="5">
        <f>G776</f>
        <v>265</v>
      </c>
      <c r="H775" s="5">
        <f t="shared" ref="H775:I775" si="408">H776</f>
        <v>460</v>
      </c>
      <c r="I775" s="5">
        <f t="shared" si="408"/>
        <v>2910</v>
      </c>
    </row>
    <row r="776" spans="1:9" s="7" customFormat="1" ht="38.25" customHeight="1" x14ac:dyDescent="0.25">
      <c r="A776" s="3" t="s">
        <v>469</v>
      </c>
      <c r="C776" s="4" t="s">
        <v>37</v>
      </c>
      <c r="D776" s="4" t="s">
        <v>30</v>
      </c>
      <c r="E776" s="36" t="s">
        <v>311</v>
      </c>
      <c r="F776" s="4" t="s">
        <v>65</v>
      </c>
      <c r="G776" s="5">
        <v>265</v>
      </c>
      <c r="H776" s="5">
        <v>460</v>
      </c>
      <c r="I776" s="5">
        <v>2910</v>
      </c>
    </row>
    <row r="777" spans="1:9" s="7" customFormat="1" ht="38.25" customHeight="1" x14ac:dyDescent="0.25">
      <c r="A777" s="2" t="s">
        <v>694</v>
      </c>
      <c r="C777" s="4" t="s">
        <v>37</v>
      </c>
      <c r="D777" s="4" t="s">
        <v>30</v>
      </c>
      <c r="E777" s="46" t="s">
        <v>693</v>
      </c>
      <c r="F777" s="4" t="s">
        <v>29</v>
      </c>
      <c r="G777" s="5">
        <f>G778</f>
        <v>50</v>
      </c>
      <c r="H777" s="5">
        <f t="shared" ref="H777:I777" si="409">H778</f>
        <v>50</v>
      </c>
      <c r="I777" s="5">
        <f t="shared" si="409"/>
        <v>100</v>
      </c>
    </row>
    <row r="778" spans="1:9" s="7" customFormat="1" ht="38.25" customHeight="1" x14ac:dyDescent="0.25">
      <c r="A778" s="3" t="s">
        <v>469</v>
      </c>
      <c r="C778" s="4" t="s">
        <v>37</v>
      </c>
      <c r="D778" s="4" t="s">
        <v>30</v>
      </c>
      <c r="E778" s="46" t="s">
        <v>693</v>
      </c>
      <c r="F778" s="4" t="s">
        <v>65</v>
      </c>
      <c r="G778" s="5">
        <v>50</v>
      </c>
      <c r="H778" s="5">
        <v>50</v>
      </c>
      <c r="I778" s="5">
        <v>100</v>
      </c>
    </row>
    <row r="779" spans="1:9" s="7" customFormat="1" ht="67.5" customHeight="1" x14ac:dyDescent="0.25">
      <c r="A779" s="1" t="s">
        <v>595</v>
      </c>
      <c r="B779" s="28"/>
      <c r="C779" s="4" t="s">
        <v>37</v>
      </c>
      <c r="D779" s="4" t="s">
        <v>30</v>
      </c>
      <c r="E779" s="34" t="s">
        <v>197</v>
      </c>
      <c r="F779" s="4" t="s">
        <v>29</v>
      </c>
      <c r="G779" s="10">
        <f>G780</f>
        <v>406</v>
      </c>
      <c r="H779" s="10">
        <f t="shared" ref="H779:I782" si="410">H780</f>
        <v>1343.3</v>
      </c>
      <c r="I779" s="10">
        <f t="shared" ref="I779:I781" si="411">I780</f>
        <v>509</v>
      </c>
    </row>
    <row r="780" spans="1:9" s="7" customFormat="1" ht="40.5" customHeight="1" x14ac:dyDescent="0.25">
      <c r="A780" s="1" t="s">
        <v>386</v>
      </c>
      <c r="B780" s="28"/>
      <c r="C780" s="4" t="s">
        <v>37</v>
      </c>
      <c r="D780" s="4" t="s">
        <v>30</v>
      </c>
      <c r="E780" s="34" t="s">
        <v>199</v>
      </c>
      <c r="F780" s="4" t="s">
        <v>29</v>
      </c>
      <c r="G780" s="5">
        <f>G781</f>
        <v>406</v>
      </c>
      <c r="H780" s="5">
        <f t="shared" si="410"/>
        <v>1343.3</v>
      </c>
      <c r="I780" s="5">
        <f t="shared" si="411"/>
        <v>509</v>
      </c>
    </row>
    <row r="781" spans="1:9" s="7" customFormat="1" ht="53.25" customHeight="1" x14ac:dyDescent="0.25">
      <c r="A781" s="31" t="s">
        <v>390</v>
      </c>
      <c r="B781" s="28"/>
      <c r="C781" s="4" t="s">
        <v>37</v>
      </c>
      <c r="D781" s="4" t="s">
        <v>30</v>
      </c>
      <c r="E781" s="38" t="s">
        <v>201</v>
      </c>
      <c r="F781" s="4" t="s">
        <v>29</v>
      </c>
      <c r="G781" s="5">
        <f>G782</f>
        <v>406</v>
      </c>
      <c r="H781" s="5">
        <f t="shared" si="410"/>
        <v>1343.3</v>
      </c>
      <c r="I781" s="5">
        <f t="shared" si="411"/>
        <v>509</v>
      </c>
    </row>
    <row r="782" spans="1:9" s="7" customFormat="1" ht="30.75" customHeight="1" x14ac:dyDescent="0.25">
      <c r="A782" s="3" t="s">
        <v>308</v>
      </c>
      <c r="C782" s="4" t="s">
        <v>37</v>
      </c>
      <c r="D782" s="4" t="s">
        <v>30</v>
      </c>
      <c r="E782" s="37" t="s">
        <v>307</v>
      </c>
      <c r="F782" s="4" t="s">
        <v>29</v>
      </c>
      <c r="G782" s="5">
        <f>G783</f>
        <v>406</v>
      </c>
      <c r="H782" s="5">
        <f t="shared" si="410"/>
        <v>1343.3</v>
      </c>
      <c r="I782" s="5">
        <f t="shared" si="410"/>
        <v>509</v>
      </c>
    </row>
    <row r="783" spans="1:9" s="7" customFormat="1" ht="36" customHeight="1" x14ac:dyDescent="0.25">
      <c r="A783" s="2" t="s">
        <v>67</v>
      </c>
      <c r="C783" s="4" t="s">
        <v>37</v>
      </c>
      <c r="D783" s="4" t="s">
        <v>30</v>
      </c>
      <c r="E783" s="37" t="s">
        <v>307</v>
      </c>
      <c r="F783" s="4" t="s">
        <v>65</v>
      </c>
      <c r="G783" s="5">
        <v>406</v>
      </c>
      <c r="H783" s="5">
        <v>1343.3</v>
      </c>
      <c r="I783" s="5">
        <v>509</v>
      </c>
    </row>
    <row r="784" spans="1:9" s="26" customFormat="1" ht="78" customHeight="1" x14ac:dyDescent="0.25">
      <c r="A784" s="43" t="s">
        <v>726</v>
      </c>
      <c r="C784" s="4" t="s">
        <v>37</v>
      </c>
      <c r="D784" s="4" t="s">
        <v>30</v>
      </c>
      <c r="E784" s="44" t="s">
        <v>371</v>
      </c>
      <c r="F784" s="9" t="s">
        <v>29</v>
      </c>
      <c r="G784" s="10">
        <f>G785</f>
        <v>235</v>
      </c>
      <c r="H784" s="10">
        <f t="shared" ref="H784:I784" si="412">H785</f>
        <v>600</v>
      </c>
      <c r="I784" s="10">
        <f t="shared" si="412"/>
        <v>0</v>
      </c>
    </row>
    <row r="785" spans="1:9" s="26" customFormat="1" ht="79.5" customHeight="1" x14ac:dyDescent="0.25">
      <c r="A785" s="8" t="s">
        <v>727</v>
      </c>
      <c r="C785" s="4" t="s">
        <v>37</v>
      </c>
      <c r="D785" s="4" t="s">
        <v>30</v>
      </c>
      <c r="E785" s="44" t="s">
        <v>372</v>
      </c>
      <c r="F785" s="9" t="s">
        <v>29</v>
      </c>
      <c r="G785" s="10">
        <f>G786+G789</f>
        <v>235</v>
      </c>
      <c r="H785" s="10">
        <f t="shared" ref="H785:I785" si="413">H786+H789</f>
        <v>600</v>
      </c>
      <c r="I785" s="10">
        <f t="shared" si="413"/>
        <v>0</v>
      </c>
    </row>
    <row r="786" spans="1:9" s="21" customFormat="1" ht="30.75" customHeight="1" x14ac:dyDescent="0.25">
      <c r="A786" s="31" t="s">
        <v>374</v>
      </c>
      <c r="C786" s="4" t="s">
        <v>37</v>
      </c>
      <c r="D786" s="4" t="s">
        <v>30</v>
      </c>
      <c r="E786" s="38" t="s">
        <v>373</v>
      </c>
      <c r="F786" s="4" t="s">
        <v>29</v>
      </c>
      <c r="G786" s="5">
        <f>G787</f>
        <v>235</v>
      </c>
      <c r="H786" s="5">
        <f t="shared" ref="H786:I787" si="414">H787</f>
        <v>0</v>
      </c>
      <c r="I786" s="5">
        <f t="shared" si="414"/>
        <v>0</v>
      </c>
    </row>
    <row r="787" spans="1:9" s="21" customFormat="1" ht="30.75" customHeight="1" x14ac:dyDescent="0.25">
      <c r="A787" s="2" t="s">
        <v>376</v>
      </c>
      <c r="C787" s="4" t="s">
        <v>37</v>
      </c>
      <c r="D787" s="4" t="s">
        <v>30</v>
      </c>
      <c r="E787" s="36" t="s">
        <v>375</v>
      </c>
      <c r="F787" s="4" t="s">
        <v>29</v>
      </c>
      <c r="G787" s="5">
        <f>G788</f>
        <v>235</v>
      </c>
      <c r="H787" s="5">
        <f t="shared" si="414"/>
        <v>0</v>
      </c>
      <c r="I787" s="5">
        <f t="shared" si="414"/>
        <v>0</v>
      </c>
    </row>
    <row r="788" spans="1:9" s="21" customFormat="1" ht="30.75" customHeight="1" x14ac:dyDescent="0.25">
      <c r="A788" s="3" t="s">
        <v>67</v>
      </c>
      <c r="C788" s="4" t="s">
        <v>37</v>
      </c>
      <c r="D788" s="4" t="s">
        <v>30</v>
      </c>
      <c r="E788" s="36" t="s">
        <v>375</v>
      </c>
      <c r="F788" s="4" t="s">
        <v>65</v>
      </c>
      <c r="G788" s="5">
        <v>235</v>
      </c>
      <c r="H788" s="5">
        <v>0</v>
      </c>
      <c r="I788" s="5">
        <v>0</v>
      </c>
    </row>
    <row r="789" spans="1:9" s="21" customFormat="1" ht="30.75" customHeight="1" x14ac:dyDescent="0.25">
      <c r="A789" s="31" t="s">
        <v>733</v>
      </c>
      <c r="C789" s="4" t="s">
        <v>37</v>
      </c>
      <c r="D789" s="4" t="s">
        <v>30</v>
      </c>
      <c r="E789" s="104" t="s">
        <v>732</v>
      </c>
      <c r="F789" s="4" t="s">
        <v>29</v>
      </c>
      <c r="G789" s="5">
        <f>G790</f>
        <v>0</v>
      </c>
      <c r="H789" s="5">
        <f t="shared" ref="H789:I790" si="415">H790</f>
        <v>600</v>
      </c>
      <c r="I789" s="5">
        <f t="shared" si="415"/>
        <v>0</v>
      </c>
    </row>
    <row r="790" spans="1:9" s="21" customFormat="1" ht="30.75" customHeight="1" x14ac:dyDescent="0.25">
      <c r="A790" s="3" t="s">
        <v>735</v>
      </c>
      <c r="C790" s="4" t="s">
        <v>37</v>
      </c>
      <c r="D790" s="4" t="s">
        <v>30</v>
      </c>
      <c r="E790" s="103" t="s">
        <v>734</v>
      </c>
      <c r="F790" s="4" t="s">
        <v>29</v>
      </c>
      <c r="G790" s="5">
        <f>G791</f>
        <v>0</v>
      </c>
      <c r="H790" s="5">
        <f t="shared" si="415"/>
        <v>600</v>
      </c>
      <c r="I790" s="5">
        <f t="shared" si="415"/>
        <v>0</v>
      </c>
    </row>
    <row r="791" spans="1:9" s="21" customFormat="1" ht="30.75" customHeight="1" x14ac:dyDescent="0.25">
      <c r="A791" s="3" t="s">
        <v>67</v>
      </c>
      <c r="C791" s="4" t="s">
        <v>37</v>
      </c>
      <c r="D791" s="4" t="s">
        <v>30</v>
      </c>
      <c r="E791" s="103" t="s">
        <v>734</v>
      </c>
      <c r="F791" s="4" t="s">
        <v>65</v>
      </c>
      <c r="G791" s="5">
        <v>0</v>
      </c>
      <c r="H791" s="5">
        <v>600</v>
      </c>
      <c r="I791" s="5">
        <v>0</v>
      </c>
    </row>
    <row r="792" spans="1:9" s="12" customFormat="1" ht="34.5" customHeight="1" x14ac:dyDescent="0.3">
      <c r="A792" s="88" t="s">
        <v>288</v>
      </c>
      <c r="B792" s="30"/>
      <c r="C792" s="9" t="s">
        <v>37</v>
      </c>
      <c r="D792" s="9" t="s">
        <v>31</v>
      </c>
      <c r="E792" s="65" t="s">
        <v>230</v>
      </c>
      <c r="F792" s="9" t="s">
        <v>29</v>
      </c>
      <c r="G792" s="10">
        <f>G793+G813+G818+G808+G823</f>
        <v>70269.299999999988</v>
      </c>
      <c r="H792" s="10">
        <f t="shared" ref="H792:I792" si="416">H793+H813+H818+H808+H823</f>
        <v>74435.899999999994</v>
      </c>
      <c r="I792" s="10">
        <f t="shared" si="416"/>
        <v>78090.7</v>
      </c>
    </row>
    <row r="793" spans="1:9" s="12" customFormat="1" ht="48" customHeight="1" x14ac:dyDescent="0.25">
      <c r="A793" s="1" t="s">
        <v>471</v>
      </c>
      <c r="B793" s="30"/>
      <c r="C793" s="4" t="s">
        <v>37</v>
      </c>
      <c r="D793" s="4" t="s">
        <v>31</v>
      </c>
      <c r="E793" s="34" t="s">
        <v>105</v>
      </c>
      <c r="F793" s="9" t="s">
        <v>29</v>
      </c>
      <c r="G793" s="10">
        <f>G794+G802</f>
        <v>69686.899999999994</v>
      </c>
      <c r="H793" s="10">
        <f>H794+H802</f>
        <v>73515.899999999994</v>
      </c>
      <c r="I793" s="10">
        <f>I794+I802</f>
        <v>77934.7</v>
      </c>
    </row>
    <row r="794" spans="1:9" s="7" customFormat="1" ht="54.75" customHeight="1" x14ac:dyDescent="0.25">
      <c r="A794" s="1" t="s">
        <v>89</v>
      </c>
      <c r="B794" s="28"/>
      <c r="C794" s="4" t="s">
        <v>37</v>
      </c>
      <c r="D794" s="4" t="s">
        <v>31</v>
      </c>
      <c r="E794" s="34" t="s">
        <v>115</v>
      </c>
      <c r="F794" s="4" t="s">
        <v>29</v>
      </c>
      <c r="G794" s="5">
        <f>G795</f>
        <v>69169.899999999994</v>
      </c>
      <c r="H794" s="5">
        <f t="shared" ref="H794:I794" si="417">H795</f>
        <v>73400.899999999994</v>
      </c>
      <c r="I794" s="5">
        <f t="shared" si="417"/>
        <v>77919.7</v>
      </c>
    </row>
    <row r="795" spans="1:9" s="7" customFormat="1" ht="58.5" customHeight="1" x14ac:dyDescent="0.25">
      <c r="A795" s="22" t="s">
        <v>117</v>
      </c>
      <c r="B795" s="28"/>
      <c r="C795" s="4" t="s">
        <v>37</v>
      </c>
      <c r="D795" s="4" t="s">
        <v>31</v>
      </c>
      <c r="E795" s="35" t="s">
        <v>116</v>
      </c>
      <c r="F795" s="4" t="s">
        <v>29</v>
      </c>
      <c r="G795" s="5">
        <f>G796+G798+G800</f>
        <v>69169.899999999994</v>
      </c>
      <c r="H795" s="5">
        <f t="shared" ref="H795:I795" si="418">H796+H798+H800</f>
        <v>73400.899999999994</v>
      </c>
      <c r="I795" s="5">
        <f t="shared" si="418"/>
        <v>77919.7</v>
      </c>
    </row>
    <row r="796" spans="1:9" s="7" customFormat="1" ht="42" customHeight="1" x14ac:dyDescent="0.25">
      <c r="A796" s="2" t="s">
        <v>87</v>
      </c>
      <c r="C796" s="4" t="s">
        <v>37</v>
      </c>
      <c r="D796" s="4" t="s">
        <v>31</v>
      </c>
      <c r="E796" s="36" t="s">
        <v>118</v>
      </c>
      <c r="F796" s="4" t="s">
        <v>29</v>
      </c>
      <c r="G796" s="5">
        <f>G797</f>
        <v>61744</v>
      </c>
      <c r="H796" s="5">
        <f>H797</f>
        <v>67246.7</v>
      </c>
      <c r="I796" s="5">
        <f>I797</f>
        <v>71827.8</v>
      </c>
    </row>
    <row r="797" spans="1:9" s="7" customFormat="1" ht="34.5" customHeight="1" x14ac:dyDescent="0.25">
      <c r="A797" s="3" t="s">
        <v>469</v>
      </c>
      <c r="C797" s="4" t="s">
        <v>37</v>
      </c>
      <c r="D797" s="4" t="s">
        <v>31</v>
      </c>
      <c r="E797" s="36" t="s">
        <v>118</v>
      </c>
      <c r="F797" s="4" t="s">
        <v>65</v>
      </c>
      <c r="G797" s="5">
        <v>61744</v>
      </c>
      <c r="H797" s="5">
        <v>67246.7</v>
      </c>
      <c r="I797" s="5">
        <v>71827.8</v>
      </c>
    </row>
    <row r="798" spans="1:9" s="7" customFormat="1" ht="42.75" customHeight="1" x14ac:dyDescent="0.25">
      <c r="A798" s="2" t="s">
        <v>90</v>
      </c>
      <c r="B798" s="28"/>
      <c r="C798" s="4" t="s">
        <v>37</v>
      </c>
      <c r="D798" s="4" t="s">
        <v>31</v>
      </c>
      <c r="E798" s="36" t="s">
        <v>121</v>
      </c>
      <c r="F798" s="4" t="s">
        <v>29</v>
      </c>
      <c r="G798" s="5">
        <f>G799</f>
        <v>211</v>
      </c>
      <c r="H798" s="5">
        <f t="shared" ref="H798:I798" si="419">H799</f>
        <v>211</v>
      </c>
      <c r="I798" s="5">
        <f t="shared" si="419"/>
        <v>211</v>
      </c>
    </row>
    <row r="799" spans="1:9" s="7" customFormat="1" ht="42.75" customHeight="1" x14ac:dyDescent="0.25">
      <c r="A799" s="3" t="s">
        <v>469</v>
      </c>
      <c r="B799" s="28"/>
      <c r="C799" s="4" t="s">
        <v>37</v>
      </c>
      <c r="D799" s="4" t="s">
        <v>31</v>
      </c>
      <c r="E799" s="36" t="s">
        <v>121</v>
      </c>
      <c r="F799" s="4" t="s">
        <v>65</v>
      </c>
      <c r="G799" s="5">
        <v>211</v>
      </c>
      <c r="H799" s="5">
        <v>211</v>
      </c>
      <c r="I799" s="5">
        <v>211</v>
      </c>
    </row>
    <row r="800" spans="1:9" s="7" customFormat="1" ht="51" customHeight="1" x14ac:dyDescent="0.25">
      <c r="A800" s="2" t="s">
        <v>236</v>
      </c>
      <c r="C800" s="4" t="s">
        <v>37</v>
      </c>
      <c r="D800" s="4" t="s">
        <v>31</v>
      </c>
      <c r="E800" s="46" t="s">
        <v>458</v>
      </c>
      <c r="F800" s="4" t="s">
        <v>29</v>
      </c>
      <c r="G800" s="5">
        <f>G801</f>
        <v>7214.9</v>
      </c>
      <c r="H800" s="5">
        <f t="shared" ref="H800:I800" si="420">H801</f>
        <v>5943.2</v>
      </c>
      <c r="I800" s="5">
        <f t="shared" si="420"/>
        <v>5880.9</v>
      </c>
    </row>
    <row r="801" spans="1:11" s="7" customFormat="1" ht="38.25" customHeight="1" x14ac:dyDescent="0.25">
      <c r="A801" s="3" t="s">
        <v>469</v>
      </c>
      <c r="C801" s="4" t="s">
        <v>37</v>
      </c>
      <c r="D801" s="4" t="s">
        <v>31</v>
      </c>
      <c r="E801" s="46" t="s">
        <v>458</v>
      </c>
      <c r="F801" s="4" t="s">
        <v>65</v>
      </c>
      <c r="G801" s="5">
        <v>7214.9</v>
      </c>
      <c r="H801" s="5">
        <v>5943.2</v>
      </c>
      <c r="I801" s="5">
        <v>5880.9</v>
      </c>
    </row>
    <row r="802" spans="1:11" s="7" customFormat="1" ht="36" customHeight="1" x14ac:dyDescent="0.25">
      <c r="A802" s="1" t="s">
        <v>76</v>
      </c>
      <c r="B802" s="28"/>
      <c r="C802" s="4" t="s">
        <v>37</v>
      </c>
      <c r="D802" s="4" t="s">
        <v>31</v>
      </c>
      <c r="E802" s="34" t="s">
        <v>127</v>
      </c>
      <c r="F802" s="4" t="s">
        <v>29</v>
      </c>
      <c r="G802" s="5">
        <f>G803</f>
        <v>517</v>
      </c>
      <c r="H802" s="5">
        <f>H803</f>
        <v>115</v>
      </c>
      <c r="I802" s="5">
        <f>I803</f>
        <v>15</v>
      </c>
    </row>
    <row r="803" spans="1:11" s="7" customFormat="1" ht="54" customHeight="1" x14ac:dyDescent="0.25">
      <c r="A803" s="31" t="s">
        <v>129</v>
      </c>
      <c r="B803" s="28"/>
      <c r="C803" s="4" t="s">
        <v>37</v>
      </c>
      <c r="D803" s="4" t="s">
        <v>31</v>
      </c>
      <c r="E803" s="35" t="s">
        <v>128</v>
      </c>
      <c r="F803" s="4" t="s">
        <v>29</v>
      </c>
      <c r="G803" s="5">
        <f>G804+G806</f>
        <v>517</v>
      </c>
      <c r="H803" s="5">
        <f t="shared" ref="H803:I803" si="421">H804+H806</f>
        <v>115</v>
      </c>
      <c r="I803" s="5">
        <f t="shared" si="421"/>
        <v>15</v>
      </c>
    </row>
    <row r="804" spans="1:11" s="7" customFormat="1" ht="25.5" customHeight="1" x14ac:dyDescent="0.25">
      <c r="A804" s="2" t="s">
        <v>84</v>
      </c>
      <c r="B804" s="28"/>
      <c r="C804" s="4" t="s">
        <v>37</v>
      </c>
      <c r="D804" s="4" t="s">
        <v>31</v>
      </c>
      <c r="E804" s="36" t="s">
        <v>132</v>
      </c>
      <c r="F804" s="4" t="s">
        <v>29</v>
      </c>
      <c r="G804" s="5">
        <f>G805</f>
        <v>15</v>
      </c>
      <c r="H804" s="5">
        <f t="shared" ref="H804:I804" si="422">H805</f>
        <v>15</v>
      </c>
      <c r="I804" s="5">
        <f t="shared" si="422"/>
        <v>15</v>
      </c>
    </row>
    <row r="805" spans="1:11" s="7" customFormat="1" ht="36.75" customHeight="1" x14ac:dyDescent="0.25">
      <c r="A805" s="3" t="s">
        <v>469</v>
      </c>
      <c r="B805" s="28"/>
      <c r="C805" s="4" t="s">
        <v>37</v>
      </c>
      <c r="D805" s="4" t="s">
        <v>31</v>
      </c>
      <c r="E805" s="36" t="s">
        <v>132</v>
      </c>
      <c r="F805" s="4" t="s">
        <v>65</v>
      </c>
      <c r="G805" s="5">
        <v>15</v>
      </c>
      <c r="H805" s="5">
        <v>15</v>
      </c>
      <c r="I805" s="5">
        <v>15</v>
      </c>
    </row>
    <row r="806" spans="1:11" s="7" customFormat="1" ht="64.5" customHeight="1" x14ac:dyDescent="0.25">
      <c r="A806" s="2" t="s">
        <v>405</v>
      </c>
      <c r="B806" s="28"/>
      <c r="C806" s="4" t="s">
        <v>37</v>
      </c>
      <c r="D806" s="4" t="s">
        <v>31</v>
      </c>
      <c r="E806" s="36" t="s">
        <v>406</v>
      </c>
      <c r="F806" s="4" t="s">
        <v>29</v>
      </c>
      <c r="G806" s="5">
        <f>G807</f>
        <v>502</v>
      </c>
      <c r="H806" s="5">
        <f t="shared" ref="H806:I806" si="423">H807</f>
        <v>100</v>
      </c>
      <c r="I806" s="5">
        <f t="shared" si="423"/>
        <v>0</v>
      </c>
    </row>
    <row r="807" spans="1:11" s="7" customFormat="1" ht="34.5" customHeight="1" x14ac:dyDescent="0.25">
      <c r="A807" s="3" t="s">
        <v>469</v>
      </c>
      <c r="B807" s="28"/>
      <c r="C807" s="4" t="s">
        <v>37</v>
      </c>
      <c r="D807" s="4" t="s">
        <v>31</v>
      </c>
      <c r="E807" s="36" t="s">
        <v>406</v>
      </c>
      <c r="F807" s="4" t="s">
        <v>65</v>
      </c>
      <c r="G807" s="5">
        <v>502</v>
      </c>
      <c r="H807" s="5">
        <v>100</v>
      </c>
      <c r="I807" s="5">
        <v>0</v>
      </c>
    </row>
    <row r="808" spans="1:11" s="12" customFormat="1" ht="51" customHeight="1" x14ac:dyDescent="0.25">
      <c r="A808" s="1" t="s">
        <v>631</v>
      </c>
      <c r="C808" s="4" t="s">
        <v>37</v>
      </c>
      <c r="D808" s="4" t="s">
        <v>31</v>
      </c>
      <c r="E808" s="34" t="s">
        <v>145</v>
      </c>
      <c r="F808" s="9" t="s">
        <v>29</v>
      </c>
      <c r="G808" s="10">
        <f>G809</f>
        <v>0</v>
      </c>
      <c r="H808" s="10">
        <f t="shared" ref="H808:H810" si="424">H809</f>
        <v>660.5</v>
      </c>
      <c r="I808" s="10">
        <f t="shared" ref="I808:I810" si="425">I809</f>
        <v>150</v>
      </c>
    </row>
    <row r="809" spans="1:11" s="12" customFormat="1" ht="26.25" customHeight="1" x14ac:dyDescent="0.25">
      <c r="A809" s="1" t="s">
        <v>96</v>
      </c>
      <c r="C809" s="4" t="s">
        <v>37</v>
      </c>
      <c r="D809" s="4" t="s">
        <v>31</v>
      </c>
      <c r="E809" s="34" t="s">
        <v>146</v>
      </c>
      <c r="F809" s="9" t="s">
        <v>29</v>
      </c>
      <c r="G809" s="10">
        <f>G810</f>
        <v>0</v>
      </c>
      <c r="H809" s="10">
        <f t="shared" si="424"/>
        <v>660.5</v>
      </c>
      <c r="I809" s="10">
        <f t="shared" si="425"/>
        <v>150</v>
      </c>
    </row>
    <row r="810" spans="1:11" s="7" customFormat="1" ht="49.5" customHeight="1" x14ac:dyDescent="0.25">
      <c r="A810" s="22" t="s">
        <v>632</v>
      </c>
      <c r="C810" s="4" t="s">
        <v>37</v>
      </c>
      <c r="D810" s="4" t="s">
        <v>31</v>
      </c>
      <c r="E810" s="35" t="s">
        <v>147</v>
      </c>
      <c r="F810" s="4" t="s">
        <v>29</v>
      </c>
      <c r="G810" s="5">
        <f>G811</f>
        <v>0</v>
      </c>
      <c r="H810" s="5">
        <f t="shared" si="424"/>
        <v>660.5</v>
      </c>
      <c r="I810" s="5">
        <f t="shared" si="425"/>
        <v>150</v>
      </c>
    </row>
    <row r="811" spans="1:11" s="7" customFormat="1" ht="21.75" customHeight="1" x14ac:dyDescent="0.25">
      <c r="A811" s="2" t="s">
        <v>649</v>
      </c>
      <c r="C811" s="4" t="s">
        <v>37</v>
      </c>
      <c r="D811" s="4" t="s">
        <v>31</v>
      </c>
      <c r="E811" s="46" t="s">
        <v>648</v>
      </c>
      <c r="F811" s="4" t="s">
        <v>29</v>
      </c>
      <c r="G811" s="5">
        <f>G812</f>
        <v>0</v>
      </c>
      <c r="H811" s="5">
        <f t="shared" ref="H811:I811" si="426">H812</f>
        <v>660.5</v>
      </c>
      <c r="I811" s="5">
        <f t="shared" si="426"/>
        <v>150</v>
      </c>
    </row>
    <row r="812" spans="1:11" s="7" customFormat="1" ht="42.75" customHeight="1" x14ac:dyDescent="0.25">
      <c r="A812" s="3" t="s">
        <v>469</v>
      </c>
      <c r="C812" s="4" t="s">
        <v>37</v>
      </c>
      <c r="D812" s="4" t="s">
        <v>31</v>
      </c>
      <c r="E812" s="46" t="s">
        <v>648</v>
      </c>
      <c r="F812" s="4" t="s">
        <v>65</v>
      </c>
      <c r="G812" s="5">
        <v>0</v>
      </c>
      <c r="H812" s="5">
        <v>660.5</v>
      </c>
      <c r="I812" s="5">
        <v>150</v>
      </c>
    </row>
    <row r="813" spans="1:11" s="7" customFormat="1" ht="52.5" customHeight="1" x14ac:dyDescent="0.25">
      <c r="A813" s="1" t="s">
        <v>525</v>
      </c>
      <c r="C813" s="4" t="s">
        <v>37</v>
      </c>
      <c r="D813" s="4" t="s">
        <v>31</v>
      </c>
      <c r="E813" s="34" t="s">
        <v>162</v>
      </c>
      <c r="F813" s="4" t="s">
        <v>29</v>
      </c>
      <c r="G813" s="10">
        <f>G814</f>
        <v>25</v>
      </c>
      <c r="H813" s="10">
        <f t="shared" ref="H813:I816" si="427">H814</f>
        <v>25</v>
      </c>
      <c r="I813" s="10">
        <f t="shared" si="427"/>
        <v>0</v>
      </c>
      <c r="J813" s="6"/>
      <c r="K813" s="6"/>
    </row>
    <row r="814" spans="1:11" s="12" customFormat="1" ht="46.5" customHeight="1" x14ac:dyDescent="0.25">
      <c r="A814" s="1" t="s">
        <v>526</v>
      </c>
      <c r="C814" s="4" t="s">
        <v>37</v>
      </c>
      <c r="D814" s="4" t="s">
        <v>31</v>
      </c>
      <c r="E814" s="34" t="s">
        <v>163</v>
      </c>
      <c r="F814" s="4" t="s">
        <v>29</v>
      </c>
      <c r="G814" s="10">
        <f>G815</f>
        <v>25</v>
      </c>
      <c r="H814" s="10">
        <f t="shared" si="427"/>
        <v>25</v>
      </c>
      <c r="I814" s="10">
        <f t="shared" si="427"/>
        <v>0</v>
      </c>
    </row>
    <row r="815" spans="1:11" s="7" customFormat="1" ht="39" customHeight="1" x14ac:dyDescent="0.25">
      <c r="A815" s="31" t="s">
        <v>399</v>
      </c>
      <c r="C815" s="4" t="s">
        <v>37</v>
      </c>
      <c r="D815" s="4" t="s">
        <v>31</v>
      </c>
      <c r="E815" s="35" t="s">
        <v>395</v>
      </c>
      <c r="F815" s="4" t="s">
        <v>29</v>
      </c>
      <c r="G815" s="5">
        <f>G816</f>
        <v>25</v>
      </c>
      <c r="H815" s="5">
        <f t="shared" si="427"/>
        <v>25</v>
      </c>
      <c r="I815" s="5">
        <f t="shared" si="427"/>
        <v>0</v>
      </c>
    </row>
    <row r="816" spans="1:11" s="7" customFormat="1" ht="39" customHeight="1" x14ac:dyDescent="0.25">
      <c r="A816" s="3" t="s">
        <v>751</v>
      </c>
      <c r="C816" s="4" t="s">
        <v>37</v>
      </c>
      <c r="D816" s="4" t="s">
        <v>31</v>
      </c>
      <c r="E816" s="103" t="s">
        <v>750</v>
      </c>
      <c r="F816" s="4" t="s">
        <v>29</v>
      </c>
      <c r="G816" s="5">
        <f>G817</f>
        <v>25</v>
      </c>
      <c r="H816" s="5">
        <f t="shared" si="427"/>
        <v>25</v>
      </c>
      <c r="I816" s="5">
        <f t="shared" si="427"/>
        <v>0</v>
      </c>
    </row>
    <row r="817" spans="1:11" s="7" customFormat="1" ht="39" customHeight="1" x14ac:dyDescent="0.25">
      <c r="A817" s="3" t="s">
        <v>468</v>
      </c>
      <c r="C817" s="4" t="s">
        <v>37</v>
      </c>
      <c r="D817" s="4" t="s">
        <v>31</v>
      </c>
      <c r="E817" s="103" t="s">
        <v>750</v>
      </c>
      <c r="F817" s="4" t="s">
        <v>65</v>
      </c>
      <c r="G817" s="5">
        <v>25</v>
      </c>
      <c r="H817" s="5">
        <v>25</v>
      </c>
      <c r="I817" s="5">
        <v>0</v>
      </c>
    </row>
    <row r="818" spans="1:11" s="7" customFormat="1" ht="67.5" customHeight="1" x14ac:dyDescent="0.25">
      <c r="A818" s="1" t="s">
        <v>595</v>
      </c>
      <c r="B818" s="28"/>
      <c r="C818" s="4" t="s">
        <v>37</v>
      </c>
      <c r="D818" s="4" t="s">
        <v>31</v>
      </c>
      <c r="E818" s="34" t="s">
        <v>197</v>
      </c>
      <c r="F818" s="4" t="s">
        <v>29</v>
      </c>
      <c r="G818" s="10">
        <f>G819</f>
        <v>136</v>
      </c>
      <c r="H818" s="10">
        <f t="shared" ref="H818:H821" si="428">H819</f>
        <v>234.5</v>
      </c>
      <c r="I818" s="10">
        <f t="shared" ref="I818:I821" si="429">I819</f>
        <v>6</v>
      </c>
    </row>
    <row r="819" spans="1:11" s="7" customFormat="1" ht="40.5" customHeight="1" x14ac:dyDescent="0.25">
      <c r="A819" s="1" t="s">
        <v>386</v>
      </c>
      <c r="B819" s="28"/>
      <c r="C819" s="4" t="s">
        <v>37</v>
      </c>
      <c r="D819" s="4" t="s">
        <v>31</v>
      </c>
      <c r="E819" s="34" t="s">
        <v>199</v>
      </c>
      <c r="F819" s="4" t="s">
        <v>29</v>
      </c>
      <c r="G819" s="5">
        <f>G820</f>
        <v>136</v>
      </c>
      <c r="H819" s="5">
        <f t="shared" si="428"/>
        <v>234.5</v>
      </c>
      <c r="I819" s="5">
        <f t="shared" si="429"/>
        <v>6</v>
      </c>
    </row>
    <row r="820" spans="1:11" s="7" customFormat="1" ht="53.25" customHeight="1" x14ac:dyDescent="0.25">
      <c r="A820" s="31" t="s">
        <v>390</v>
      </c>
      <c r="B820" s="28"/>
      <c r="C820" s="4" t="s">
        <v>37</v>
      </c>
      <c r="D820" s="4" t="s">
        <v>31</v>
      </c>
      <c r="E820" s="38" t="s">
        <v>201</v>
      </c>
      <c r="F820" s="4" t="s">
        <v>29</v>
      </c>
      <c r="G820" s="5">
        <f>G821</f>
        <v>136</v>
      </c>
      <c r="H820" s="5">
        <f t="shared" si="428"/>
        <v>234.5</v>
      </c>
      <c r="I820" s="5">
        <f t="shared" si="429"/>
        <v>6</v>
      </c>
    </row>
    <row r="821" spans="1:11" s="7" customFormat="1" ht="30.75" customHeight="1" x14ac:dyDescent="0.25">
      <c r="A821" s="3" t="s">
        <v>308</v>
      </c>
      <c r="C821" s="4" t="s">
        <v>37</v>
      </c>
      <c r="D821" s="4" t="s">
        <v>31</v>
      </c>
      <c r="E821" s="37" t="s">
        <v>307</v>
      </c>
      <c r="F821" s="4" t="s">
        <v>29</v>
      </c>
      <c r="G821" s="5">
        <f>G822</f>
        <v>136</v>
      </c>
      <c r="H821" s="5">
        <f t="shared" si="428"/>
        <v>234.5</v>
      </c>
      <c r="I821" s="5">
        <f t="shared" si="429"/>
        <v>6</v>
      </c>
    </row>
    <row r="822" spans="1:11" s="7" customFormat="1" ht="36" customHeight="1" x14ac:dyDescent="0.25">
      <c r="A822" s="2" t="s">
        <v>67</v>
      </c>
      <c r="C822" s="4" t="s">
        <v>37</v>
      </c>
      <c r="D822" s="4" t="s">
        <v>31</v>
      </c>
      <c r="E822" s="37" t="s">
        <v>307</v>
      </c>
      <c r="F822" s="4" t="s">
        <v>65</v>
      </c>
      <c r="G822" s="5">
        <v>136</v>
      </c>
      <c r="H822" s="5">
        <v>234.5</v>
      </c>
      <c r="I822" s="5">
        <v>6</v>
      </c>
    </row>
    <row r="823" spans="1:11" s="26" customFormat="1" ht="45" customHeight="1" x14ac:dyDescent="0.25">
      <c r="A823" s="43" t="s">
        <v>726</v>
      </c>
      <c r="C823" s="4" t="s">
        <v>37</v>
      </c>
      <c r="D823" s="4" t="s">
        <v>31</v>
      </c>
      <c r="E823" s="44" t="s">
        <v>371</v>
      </c>
      <c r="F823" s="9" t="s">
        <v>29</v>
      </c>
      <c r="G823" s="10">
        <f>G824</f>
        <v>421.4</v>
      </c>
      <c r="H823" s="10">
        <f t="shared" ref="H823:I823" si="430">H824</f>
        <v>0</v>
      </c>
      <c r="I823" s="10">
        <f t="shared" si="430"/>
        <v>0</v>
      </c>
    </row>
    <row r="824" spans="1:11" s="26" customFormat="1" ht="55.5" customHeight="1" x14ac:dyDescent="0.25">
      <c r="A824" s="8" t="s">
        <v>727</v>
      </c>
      <c r="C824" s="4" t="s">
        <v>37</v>
      </c>
      <c r="D824" s="4" t="s">
        <v>31</v>
      </c>
      <c r="E824" s="44" t="s">
        <v>372</v>
      </c>
      <c r="F824" s="9" t="s">
        <v>29</v>
      </c>
      <c r="G824" s="10">
        <f>G825+G828</f>
        <v>421.4</v>
      </c>
      <c r="H824" s="10">
        <f t="shared" ref="H824:I824" si="431">H825+H828</f>
        <v>0</v>
      </c>
      <c r="I824" s="10">
        <f t="shared" si="431"/>
        <v>0</v>
      </c>
    </row>
    <row r="825" spans="1:11" s="21" customFormat="1" ht="30.75" customHeight="1" x14ac:dyDescent="0.25">
      <c r="A825" s="31" t="s">
        <v>374</v>
      </c>
      <c r="C825" s="4" t="s">
        <v>37</v>
      </c>
      <c r="D825" s="4" t="s">
        <v>31</v>
      </c>
      <c r="E825" s="38" t="s">
        <v>373</v>
      </c>
      <c r="F825" s="4" t="s">
        <v>29</v>
      </c>
      <c r="G825" s="5">
        <f>G826</f>
        <v>98</v>
      </c>
      <c r="H825" s="5">
        <f t="shared" ref="H825:I826" si="432">H826</f>
        <v>0</v>
      </c>
      <c r="I825" s="5">
        <f t="shared" si="432"/>
        <v>0</v>
      </c>
    </row>
    <row r="826" spans="1:11" s="21" customFormat="1" ht="30.75" customHeight="1" x14ac:dyDescent="0.25">
      <c r="A826" s="2" t="s">
        <v>376</v>
      </c>
      <c r="C826" s="4" t="s">
        <v>37</v>
      </c>
      <c r="D826" s="4" t="s">
        <v>31</v>
      </c>
      <c r="E826" s="36" t="s">
        <v>375</v>
      </c>
      <c r="F826" s="4" t="s">
        <v>29</v>
      </c>
      <c r="G826" s="5">
        <f>G827</f>
        <v>98</v>
      </c>
      <c r="H826" s="5">
        <f t="shared" si="432"/>
        <v>0</v>
      </c>
      <c r="I826" s="5">
        <f t="shared" si="432"/>
        <v>0</v>
      </c>
    </row>
    <row r="827" spans="1:11" s="21" customFormat="1" ht="30.75" customHeight="1" x14ac:dyDescent="0.25">
      <c r="A827" s="3" t="s">
        <v>67</v>
      </c>
      <c r="C827" s="4" t="s">
        <v>37</v>
      </c>
      <c r="D827" s="4" t="s">
        <v>31</v>
      </c>
      <c r="E827" s="36" t="s">
        <v>375</v>
      </c>
      <c r="F827" s="4" t="s">
        <v>65</v>
      </c>
      <c r="G827" s="5">
        <v>98</v>
      </c>
      <c r="H827" s="5">
        <v>0</v>
      </c>
      <c r="I827" s="5">
        <v>0</v>
      </c>
    </row>
    <row r="828" spans="1:11" s="21" customFormat="1" ht="30.75" customHeight="1" x14ac:dyDescent="0.25">
      <c r="A828" s="31" t="s">
        <v>729</v>
      </c>
      <c r="C828" s="4" t="s">
        <v>37</v>
      </c>
      <c r="D828" s="4" t="s">
        <v>31</v>
      </c>
      <c r="E828" s="104" t="s">
        <v>728</v>
      </c>
      <c r="F828" s="4" t="s">
        <v>29</v>
      </c>
      <c r="G828" s="5">
        <f>G829</f>
        <v>323.39999999999998</v>
      </c>
      <c r="H828" s="5">
        <f t="shared" ref="H828:I829" si="433">H829</f>
        <v>0</v>
      </c>
      <c r="I828" s="5">
        <f t="shared" si="433"/>
        <v>0</v>
      </c>
    </row>
    <row r="829" spans="1:11" s="21" customFormat="1" ht="30.75" customHeight="1" x14ac:dyDescent="0.25">
      <c r="A829" s="25" t="s">
        <v>731</v>
      </c>
      <c r="C829" s="4" t="s">
        <v>37</v>
      </c>
      <c r="D829" s="4" t="s">
        <v>31</v>
      </c>
      <c r="E829" s="103" t="s">
        <v>730</v>
      </c>
      <c r="F829" s="4" t="s">
        <v>29</v>
      </c>
      <c r="G829" s="5">
        <f>G830</f>
        <v>323.39999999999998</v>
      </c>
      <c r="H829" s="5">
        <f t="shared" si="433"/>
        <v>0</v>
      </c>
      <c r="I829" s="5">
        <f t="shared" si="433"/>
        <v>0</v>
      </c>
    </row>
    <row r="830" spans="1:11" s="21" customFormat="1" ht="30.75" customHeight="1" x14ac:dyDescent="0.25">
      <c r="A830" s="3" t="s">
        <v>67</v>
      </c>
      <c r="C830" s="4" t="s">
        <v>37</v>
      </c>
      <c r="D830" s="4" t="s">
        <v>31</v>
      </c>
      <c r="E830" s="103" t="s">
        <v>730</v>
      </c>
      <c r="F830" s="4" t="s">
        <v>65</v>
      </c>
      <c r="G830" s="5">
        <v>323.39999999999998</v>
      </c>
      <c r="H830" s="5">
        <v>0</v>
      </c>
      <c r="I830" s="5">
        <v>0</v>
      </c>
    </row>
    <row r="831" spans="1:11" s="7" customFormat="1" ht="30" customHeight="1" x14ac:dyDescent="0.25">
      <c r="A831" s="8" t="s">
        <v>462</v>
      </c>
      <c r="B831" s="28"/>
      <c r="C831" s="9" t="s">
        <v>37</v>
      </c>
      <c r="D831" s="9" t="s">
        <v>37</v>
      </c>
      <c r="E831" s="65" t="s">
        <v>230</v>
      </c>
      <c r="F831" s="9" t="s">
        <v>29</v>
      </c>
      <c r="G831" s="10">
        <f>G832+G850</f>
        <v>8421.9</v>
      </c>
      <c r="H831" s="10">
        <f t="shared" ref="H831:I831" si="434">H832+H850</f>
        <v>8419.2000000000007</v>
      </c>
      <c r="I831" s="10">
        <f t="shared" si="434"/>
        <v>8595.6999999999989</v>
      </c>
      <c r="J831" s="6"/>
      <c r="K831" s="6"/>
    </row>
    <row r="832" spans="1:11" s="12" customFormat="1" ht="48" customHeight="1" x14ac:dyDescent="0.25">
      <c r="A832" s="1" t="s">
        <v>471</v>
      </c>
      <c r="B832" s="30"/>
      <c r="C832" s="9" t="s">
        <v>37</v>
      </c>
      <c r="D832" s="9" t="s">
        <v>37</v>
      </c>
      <c r="E832" s="34" t="s">
        <v>105</v>
      </c>
      <c r="F832" s="9" t="s">
        <v>29</v>
      </c>
      <c r="G832" s="10">
        <f>G833+G846</f>
        <v>8365.9</v>
      </c>
      <c r="H832" s="10">
        <f t="shared" ref="H832:I832" si="435">H833+H846</f>
        <v>8363.2000000000007</v>
      </c>
      <c r="I832" s="10">
        <f t="shared" si="435"/>
        <v>8539.6999999999989</v>
      </c>
    </row>
    <row r="833" spans="1:9" s="12" customFormat="1" ht="39.75" customHeight="1" x14ac:dyDescent="0.25">
      <c r="A833" s="1" t="s">
        <v>89</v>
      </c>
      <c r="B833" s="30"/>
      <c r="C833" s="9" t="s">
        <v>37</v>
      </c>
      <c r="D833" s="9" t="s">
        <v>37</v>
      </c>
      <c r="E833" s="34" t="s">
        <v>115</v>
      </c>
      <c r="F833" s="9" t="s">
        <v>29</v>
      </c>
      <c r="G833" s="10">
        <f>G834</f>
        <v>8150.9</v>
      </c>
      <c r="H833" s="10">
        <f t="shared" ref="H833:I833" si="436">H834</f>
        <v>8183.2</v>
      </c>
      <c r="I833" s="10">
        <f t="shared" si="436"/>
        <v>8295.2999999999993</v>
      </c>
    </row>
    <row r="834" spans="1:9" s="7" customFormat="1" ht="66" customHeight="1" x14ac:dyDescent="0.25">
      <c r="A834" s="22" t="s">
        <v>117</v>
      </c>
      <c r="B834" s="28"/>
      <c r="C834" s="4" t="s">
        <v>37</v>
      </c>
      <c r="D834" s="4" t="s">
        <v>37</v>
      </c>
      <c r="E834" s="35" t="s">
        <v>116</v>
      </c>
      <c r="F834" s="4" t="s">
        <v>29</v>
      </c>
      <c r="G834" s="5">
        <f>G835+G839+G841+G844</f>
        <v>8150.9</v>
      </c>
      <c r="H834" s="5">
        <f t="shared" ref="H834:I834" si="437">H835+H839+H841+H844</f>
        <v>8183.2</v>
      </c>
      <c r="I834" s="5">
        <f t="shared" si="437"/>
        <v>8295.2999999999993</v>
      </c>
    </row>
    <row r="835" spans="1:9" s="7" customFormat="1" ht="42.75" customHeight="1" x14ac:dyDescent="0.25">
      <c r="A835" s="2" t="s">
        <v>90</v>
      </c>
      <c r="C835" s="4" t="s">
        <v>37</v>
      </c>
      <c r="D835" s="4" t="s">
        <v>37</v>
      </c>
      <c r="E835" s="36" t="s">
        <v>121</v>
      </c>
      <c r="F835" s="4" t="s">
        <v>29</v>
      </c>
      <c r="G835" s="5">
        <f>G836+G838+G837</f>
        <v>3950</v>
      </c>
      <c r="H835" s="5">
        <f t="shared" ref="H835:I835" si="438">H836+H838+H837</f>
        <v>3950</v>
      </c>
      <c r="I835" s="5">
        <f t="shared" si="438"/>
        <v>3950</v>
      </c>
    </row>
    <row r="836" spans="1:9" s="7" customFormat="1" ht="34.5" customHeight="1" x14ac:dyDescent="0.25">
      <c r="A836" s="93" t="s">
        <v>95</v>
      </c>
      <c r="C836" s="4" t="s">
        <v>37</v>
      </c>
      <c r="D836" s="4" t="s">
        <v>37</v>
      </c>
      <c r="E836" s="36" t="s">
        <v>121</v>
      </c>
      <c r="F836" s="4" t="s">
        <v>66</v>
      </c>
      <c r="G836" s="5">
        <v>2940.4</v>
      </c>
      <c r="H836" s="5">
        <v>2940.4</v>
      </c>
      <c r="I836" s="5">
        <v>2940.4</v>
      </c>
    </row>
    <row r="837" spans="1:9" s="7" customFormat="1" ht="42.75" customHeight="1" x14ac:dyDescent="0.25">
      <c r="A837" s="3" t="s">
        <v>469</v>
      </c>
      <c r="C837" s="4" t="s">
        <v>37</v>
      </c>
      <c r="D837" s="4" t="s">
        <v>37</v>
      </c>
      <c r="E837" s="36" t="s">
        <v>121</v>
      </c>
      <c r="F837" s="4" t="s">
        <v>65</v>
      </c>
      <c r="G837" s="5">
        <v>50</v>
      </c>
      <c r="H837" s="5">
        <v>50</v>
      </c>
      <c r="I837" s="5">
        <v>50</v>
      </c>
    </row>
    <row r="838" spans="1:9" s="7" customFormat="1" ht="42.75" customHeight="1" x14ac:dyDescent="0.25">
      <c r="A838" s="3" t="s">
        <v>60</v>
      </c>
      <c r="C838" s="4" t="s">
        <v>37</v>
      </c>
      <c r="D838" s="4" t="s">
        <v>37</v>
      </c>
      <c r="E838" s="36" t="s">
        <v>121</v>
      </c>
      <c r="F838" s="4" t="s">
        <v>59</v>
      </c>
      <c r="G838" s="5">
        <v>959.6</v>
      </c>
      <c r="H838" s="5">
        <v>959.6</v>
      </c>
      <c r="I838" s="5">
        <v>959.6</v>
      </c>
    </row>
    <row r="839" spans="1:9" s="7" customFormat="1" ht="32.25" customHeight="1" x14ac:dyDescent="0.25">
      <c r="A839" s="2" t="s">
        <v>476</v>
      </c>
      <c r="C839" s="4" t="s">
        <v>37</v>
      </c>
      <c r="D839" s="4" t="s">
        <v>37</v>
      </c>
      <c r="E839" s="36" t="s">
        <v>119</v>
      </c>
      <c r="F839" s="4" t="s">
        <v>29</v>
      </c>
      <c r="G839" s="5">
        <f>G840</f>
        <v>2556.9</v>
      </c>
      <c r="H839" s="5">
        <f>H840</f>
        <v>2634.3</v>
      </c>
      <c r="I839" s="5">
        <f>I840</f>
        <v>2756.1</v>
      </c>
    </row>
    <row r="840" spans="1:9" s="7" customFormat="1" ht="36" customHeight="1" x14ac:dyDescent="0.25">
      <c r="A840" s="3" t="s">
        <v>469</v>
      </c>
      <c r="C840" s="4" t="s">
        <v>37</v>
      </c>
      <c r="D840" s="4" t="s">
        <v>37</v>
      </c>
      <c r="E840" s="36" t="s">
        <v>119</v>
      </c>
      <c r="F840" s="4" t="s">
        <v>65</v>
      </c>
      <c r="G840" s="5">
        <v>2556.9</v>
      </c>
      <c r="H840" s="5">
        <v>2634.3</v>
      </c>
      <c r="I840" s="5">
        <v>2756.1</v>
      </c>
    </row>
    <row r="841" spans="1:9" s="7" customFormat="1" ht="66" customHeight="1" x14ac:dyDescent="0.25">
      <c r="A841" s="2" t="s">
        <v>241</v>
      </c>
      <c r="C841" s="4" t="s">
        <v>37</v>
      </c>
      <c r="D841" s="4" t="s">
        <v>37</v>
      </c>
      <c r="E841" s="36" t="s">
        <v>122</v>
      </c>
      <c r="F841" s="4" t="s">
        <v>29</v>
      </c>
      <c r="G841" s="5">
        <f>G842+G843</f>
        <v>1436.6999999999998</v>
      </c>
      <c r="H841" s="5">
        <f>H842+H843</f>
        <v>1436.6999999999998</v>
      </c>
      <c r="I841" s="5">
        <f>I842+I843</f>
        <v>1436.6999999999998</v>
      </c>
    </row>
    <row r="842" spans="1:9" s="7" customFormat="1" ht="36" customHeight="1" x14ac:dyDescent="0.25">
      <c r="A842" s="3" t="s">
        <v>468</v>
      </c>
      <c r="C842" s="4" t="s">
        <v>37</v>
      </c>
      <c r="D842" s="4" t="s">
        <v>37</v>
      </c>
      <c r="E842" s="36" t="s">
        <v>122</v>
      </c>
      <c r="F842" s="4" t="s">
        <v>58</v>
      </c>
      <c r="G842" s="5">
        <v>371.1</v>
      </c>
      <c r="H842" s="5">
        <v>371.1</v>
      </c>
      <c r="I842" s="5">
        <v>371.1</v>
      </c>
    </row>
    <row r="843" spans="1:9" s="7" customFormat="1" ht="22.5" customHeight="1" x14ac:dyDescent="0.25">
      <c r="A843" s="3" t="s">
        <v>95</v>
      </c>
      <c r="C843" s="4" t="s">
        <v>37</v>
      </c>
      <c r="D843" s="4" t="s">
        <v>37</v>
      </c>
      <c r="E843" s="36" t="s">
        <v>122</v>
      </c>
      <c r="F843" s="4" t="s">
        <v>66</v>
      </c>
      <c r="G843" s="5">
        <v>1065.5999999999999</v>
      </c>
      <c r="H843" s="5">
        <v>1065.5999999999999</v>
      </c>
      <c r="I843" s="5">
        <v>1065.5999999999999</v>
      </c>
    </row>
    <row r="844" spans="1:9" s="7" customFormat="1" ht="34.5" customHeight="1" x14ac:dyDescent="0.25">
      <c r="A844" s="2" t="s">
        <v>236</v>
      </c>
      <c r="C844" s="4" t="s">
        <v>37</v>
      </c>
      <c r="D844" s="4" t="s">
        <v>37</v>
      </c>
      <c r="E844" s="46" t="s">
        <v>458</v>
      </c>
      <c r="F844" s="4" t="s">
        <v>29</v>
      </c>
      <c r="G844" s="5">
        <f>G845</f>
        <v>207.3</v>
      </c>
      <c r="H844" s="5">
        <f t="shared" ref="H844:I844" si="439">H845</f>
        <v>162.19999999999999</v>
      </c>
      <c r="I844" s="5">
        <f t="shared" si="439"/>
        <v>152.5</v>
      </c>
    </row>
    <row r="845" spans="1:9" s="7" customFormat="1" ht="38.25" customHeight="1" x14ac:dyDescent="0.25">
      <c r="A845" s="3" t="s">
        <v>469</v>
      </c>
      <c r="C845" s="4" t="s">
        <v>37</v>
      </c>
      <c r="D845" s="4" t="s">
        <v>37</v>
      </c>
      <c r="E845" s="46" t="s">
        <v>458</v>
      </c>
      <c r="F845" s="4" t="s">
        <v>65</v>
      </c>
      <c r="G845" s="5">
        <v>207.3</v>
      </c>
      <c r="H845" s="5">
        <v>162.19999999999999</v>
      </c>
      <c r="I845" s="5">
        <v>152.5</v>
      </c>
    </row>
    <row r="846" spans="1:9" s="7" customFormat="1" ht="36" customHeight="1" x14ac:dyDescent="0.25">
      <c r="A846" s="1" t="s">
        <v>76</v>
      </c>
      <c r="C846" s="4" t="s">
        <v>37</v>
      </c>
      <c r="D846" s="4" t="s">
        <v>37</v>
      </c>
      <c r="E846" s="34" t="s">
        <v>127</v>
      </c>
      <c r="F846" s="4" t="s">
        <v>29</v>
      </c>
      <c r="G846" s="5">
        <f>G847</f>
        <v>215</v>
      </c>
      <c r="H846" s="5">
        <f>H847</f>
        <v>180</v>
      </c>
      <c r="I846" s="5">
        <f>I847</f>
        <v>244.4</v>
      </c>
    </row>
    <row r="847" spans="1:9" s="7" customFormat="1" ht="50.25" customHeight="1" x14ac:dyDescent="0.25">
      <c r="A847" s="31" t="s">
        <v>129</v>
      </c>
      <c r="C847" s="4" t="s">
        <v>37</v>
      </c>
      <c r="D847" s="4" t="s">
        <v>37</v>
      </c>
      <c r="E847" s="35" t="s">
        <v>128</v>
      </c>
      <c r="F847" s="4" t="s">
        <v>29</v>
      </c>
      <c r="G847" s="5">
        <f>G848</f>
        <v>215</v>
      </c>
      <c r="H847" s="5">
        <f t="shared" ref="H847:I847" si="440">H848</f>
        <v>180</v>
      </c>
      <c r="I847" s="5">
        <f t="shared" si="440"/>
        <v>244.4</v>
      </c>
    </row>
    <row r="848" spans="1:9" s="7" customFormat="1" ht="56.25" customHeight="1" x14ac:dyDescent="0.25">
      <c r="A848" s="2" t="s">
        <v>405</v>
      </c>
      <c r="C848" s="4" t="s">
        <v>37</v>
      </c>
      <c r="D848" s="4" t="s">
        <v>37</v>
      </c>
      <c r="E848" s="36" t="s">
        <v>406</v>
      </c>
      <c r="F848" s="4" t="s">
        <v>29</v>
      </c>
      <c r="G848" s="5">
        <f>G849</f>
        <v>215</v>
      </c>
      <c r="H848" s="5">
        <f t="shared" ref="H848:I848" si="441">H849</f>
        <v>180</v>
      </c>
      <c r="I848" s="5">
        <f t="shared" si="441"/>
        <v>244.4</v>
      </c>
    </row>
    <row r="849" spans="1:11" s="7" customFormat="1" ht="47.25" customHeight="1" x14ac:dyDescent="0.25">
      <c r="A849" s="3" t="s">
        <v>469</v>
      </c>
      <c r="C849" s="4" t="s">
        <v>37</v>
      </c>
      <c r="D849" s="4" t="s">
        <v>37</v>
      </c>
      <c r="E849" s="36" t="s">
        <v>406</v>
      </c>
      <c r="F849" s="4" t="s">
        <v>65</v>
      </c>
      <c r="G849" s="5">
        <v>215</v>
      </c>
      <c r="H849" s="5">
        <v>180</v>
      </c>
      <c r="I849" s="5">
        <v>244.4</v>
      </c>
    </row>
    <row r="850" spans="1:11" s="12" customFormat="1" ht="51" customHeight="1" x14ac:dyDescent="0.25">
      <c r="A850" s="1" t="s">
        <v>631</v>
      </c>
      <c r="C850" s="4" t="s">
        <v>37</v>
      </c>
      <c r="D850" s="4" t="s">
        <v>37</v>
      </c>
      <c r="E850" s="34" t="s">
        <v>145</v>
      </c>
      <c r="F850" s="9" t="s">
        <v>29</v>
      </c>
      <c r="G850" s="10">
        <f>G851</f>
        <v>56</v>
      </c>
      <c r="H850" s="10">
        <f t="shared" ref="H850:I850" si="442">H851</f>
        <v>56</v>
      </c>
      <c r="I850" s="10">
        <f t="shared" si="442"/>
        <v>56</v>
      </c>
    </row>
    <row r="851" spans="1:11" s="7" customFormat="1" ht="25.5" customHeight="1" x14ac:dyDescent="0.25">
      <c r="A851" s="1" t="s">
        <v>99</v>
      </c>
      <c r="C851" s="4" t="s">
        <v>37</v>
      </c>
      <c r="D851" s="4" t="s">
        <v>37</v>
      </c>
      <c r="E851" s="61" t="s">
        <v>152</v>
      </c>
      <c r="F851" s="4" t="s">
        <v>29</v>
      </c>
      <c r="G851" s="5">
        <f>G852</f>
        <v>56</v>
      </c>
      <c r="H851" s="5">
        <f t="shared" ref="H851:I853" si="443">H852</f>
        <v>56</v>
      </c>
      <c r="I851" s="5">
        <f t="shared" si="443"/>
        <v>56</v>
      </c>
    </row>
    <row r="852" spans="1:11" s="7" customFormat="1" ht="42.75" customHeight="1" x14ac:dyDescent="0.25">
      <c r="A852" s="31" t="s">
        <v>323</v>
      </c>
      <c r="C852" s="4" t="s">
        <v>37</v>
      </c>
      <c r="D852" s="4" t="s">
        <v>37</v>
      </c>
      <c r="E852" s="59" t="s">
        <v>153</v>
      </c>
      <c r="F852" s="4" t="s">
        <v>29</v>
      </c>
      <c r="G852" s="5">
        <f>G853</f>
        <v>56</v>
      </c>
      <c r="H852" s="5">
        <f t="shared" si="443"/>
        <v>56</v>
      </c>
      <c r="I852" s="5">
        <f t="shared" si="443"/>
        <v>56</v>
      </c>
    </row>
    <row r="853" spans="1:11" s="7" customFormat="1" ht="25.5" customHeight="1" x14ac:dyDescent="0.25">
      <c r="A853" s="2" t="s">
        <v>91</v>
      </c>
      <c r="C853" s="4" t="s">
        <v>37</v>
      </c>
      <c r="D853" s="4" t="s">
        <v>37</v>
      </c>
      <c r="E853" s="46" t="s">
        <v>154</v>
      </c>
      <c r="F853" s="4" t="s">
        <v>29</v>
      </c>
      <c r="G853" s="5">
        <f>G854</f>
        <v>56</v>
      </c>
      <c r="H853" s="5">
        <f t="shared" si="443"/>
        <v>56</v>
      </c>
      <c r="I853" s="5">
        <f t="shared" si="443"/>
        <v>56</v>
      </c>
    </row>
    <row r="854" spans="1:11" s="7" customFormat="1" ht="36" customHeight="1" x14ac:dyDescent="0.25">
      <c r="A854" s="3" t="s">
        <v>468</v>
      </c>
      <c r="C854" s="4" t="s">
        <v>37</v>
      </c>
      <c r="D854" s="4" t="s">
        <v>37</v>
      </c>
      <c r="E854" s="36" t="s">
        <v>154</v>
      </c>
      <c r="F854" s="4" t="s">
        <v>65</v>
      </c>
      <c r="G854" s="5">
        <v>56</v>
      </c>
      <c r="H854" s="5">
        <v>56</v>
      </c>
      <c r="I854" s="5">
        <v>56</v>
      </c>
    </row>
    <row r="855" spans="1:11" s="7" customFormat="1" ht="17.25" customHeight="1" x14ac:dyDescent="0.25">
      <c r="A855" s="8" t="s">
        <v>21</v>
      </c>
      <c r="B855" s="28"/>
      <c r="C855" s="9" t="s">
        <v>37</v>
      </c>
      <c r="D855" s="9" t="s">
        <v>35</v>
      </c>
      <c r="E855" s="65" t="s">
        <v>230</v>
      </c>
      <c r="F855" s="9" t="s">
        <v>29</v>
      </c>
      <c r="G855" s="10">
        <f>G856</f>
        <v>75394.2</v>
      </c>
      <c r="H855" s="10">
        <f t="shared" ref="H855:I855" si="444">H856</f>
        <v>76034.299999999988</v>
      </c>
      <c r="I855" s="10">
        <f t="shared" si="444"/>
        <v>77134.700000000012</v>
      </c>
      <c r="J855" s="6"/>
      <c r="K855" s="6"/>
    </row>
    <row r="856" spans="1:11" s="12" customFormat="1" ht="48" customHeight="1" x14ac:dyDescent="0.25">
      <c r="A856" s="1" t="s">
        <v>471</v>
      </c>
      <c r="B856" s="30"/>
      <c r="C856" s="9" t="s">
        <v>37</v>
      </c>
      <c r="D856" s="9" t="s">
        <v>35</v>
      </c>
      <c r="E856" s="34" t="s">
        <v>105</v>
      </c>
      <c r="F856" s="9" t="s">
        <v>29</v>
      </c>
      <c r="G856" s="10">
        <f>G857+G862+G871+G876</f>
        <v>75394.2</v>
      </c>
      <c r="H856" s="10">
        <f>H857+H862+H871+H876</f>
        <v>76034.299999999988</v>
      </c>
      <c r="I856" s="10">
        <f>I857+I862+I871+I876</f>
        <v>77134.700000000012</v>
      </c>
    </row>
    <row r="857" spans="1:11" s="7" customFormat="1" ht="27" customHeight="1" x14ac:dyDescent="0.25">
      <c r="A857" s="1" t="s">
        <v>107</v>
      </c>
      <c r="B857" s="28"/>
      <c r="C857" s="9" t="s">
        <v>37</v>
      </c>
      <c r="D857" s="9" t="s">
        <v>35</v>
      </c>
      <c r="E857" s="34" t="s">
        <v>106</v>
      </c>
      <c r="F857" s="9" t="s">
        <v>29</v>
      </c>
      <c r="G857" s="10">
        <f>G858</f>
        <v>242</v>
      </c>
      <c r="H857" s="10">
        <f t="shared" ref="H857:I858" si="445">H858</f>
        <v>178.4</v>
      </c>
      <c r="I857" s="10">
        <f t="shared" si="445"/>
        <v>187.1</v>
      </c>
    </row>
    <row r="858" spans="1:11" s="7" customFormat="1" ht="87" customHeight="1" x14ac:dyDescent="0.25">
      <c r="A858" s="22" t="s">
        <v>472</v>
      </c>
      <c r="B858" s="28"/>
      <c r="C858" s="4" t="s">
        <v>37</v>
      </c>
      <c r="D858" s="4" t="s">
        <v>35</v>
      </c>
      <c r="E858" s="35" t="s">
        <v>108</v>
      </c>
      <c r="F858" s="4" t="s">
        <v>29</v>
      </c>
      <c r="G858" s="5">
        <f>G859</f>
        <v>242</v>
      </c>
      <c r="H858" s="5">
        <f t="shared" si="445"/>
        <v>178.4</v>
      </c>
      <c r="I858" s="5">
        <f t="shared" si="445"/>
        <v>187.1</v>
      </c>
    </row>
    <row r="859" spans="1:11" s="7" customFormat="1" ht="44.25" customHeight="1" x14ac:dyDescent="0.25">
      <c r="A859" s="86" t="s">
        <v>84</v>
      </c>
      <c r="B859" s="28"/>
      <c r="C859" s="4" t="s">
        <v>37</v>
      </c>
      <c r="D859" s="4" t="s">
        <v>35</v>
      </c>
      <c r="E859" s="36" t="s">
        <v>111</v>
      </c>
      <c r="F859" s="4" t="s">
        <v>29</v>
      </c>
      <c r="G859" s="5">
        <f>G861+G860</f>
        <v>242</v>
      </c>
      <c r="H859" s="5">
        <f t="shared" ref="H859:I859" si="446">H861+H860</f>
        <v>178.4</v>
      </c>
      <c r="I859" s="5">
        <f t="shared" si="446"/>
        <v>187.1</v>
      </c>
    </row>
    <row r="860" spans="1:11" s="7" customFormat="1" ht="44.25" customHeight="1" x14ac:dyDescent="0.25">
      <c r="A860" s="3" t="s">
        <v>467</v>
      </c>
      <c r="B860" s="28"/>
      <c r="C860" s="4" t="s">
        <v>37</v>
      </c>
      <c r="D860" s="4" t="s">
        <v>35</v>
      </c>
      <c r="E860" s="36" t="s">
        <v>111</v>
      </c>
      <c r="F860" s="4" t="s">
        <v>57</v>
      </c>
      <c r="G860" s="5">
        <v>55</v>
      </c>
      <c r="H860" s="5">
        <v>55</v>
      </c>
      <c r="I860" s="5">
        <v>62.1</v>
      </c>
    </row>
    <row r="861" spans="1:11" s="7" customFormat="1" ht="30.75" customHeight="1" x14ac:dyDescent="0.25">
      <c r="A861" s="3" t="s">
        <v>468</v>
      </c>
      <c r="B861" s="28"/>
      <c r="C861" s="4" t="s">
        <v>37</v>
      </c>
      <c r="D861" s="4" t="s">
        <v>35</v>
      </c>
      <c r="E861" s="36" t="s">
        <v>111</v>
      </c>
      <c r="F861" s="4" t="s">
        <v>58</v>
      </c>
      <c r="G861" s="5">
        <v>187</v>
      </c>
      <c r="H861" s="5">
        <v>123.4</v>
      </c>
      <c r="I861" s="5">
        <v>125</v>
      </c>
    </row>
    <row r="862" spans="1:11" s="7" customFormat="1" ht="39.75" customHeight="1" x14ac:dyDescent="0.25">
      <c r="A862" s="1" t="s">
        <v>89</v>
      </c>
      <c r="B862" s="28"/>
      <c r="C862" s="4" t="s">
        <v>37</v>
      </c>
      <c r="D862" s="4" t="s">
        <v>35</v>
      </c>
      <c r="E862" s="34" t="s">
        <v>115</v>
      </c>
      <c r="F862" s="4" t="s">
        <v>29</v>
      </c>
      <c r="G862" s="5">
        <f>G863</f>
        <v>858.3</v>
      </c>
      <c r="H862" s="5">
        <f t="shared" ref="H862:I862" si="447">H863</f>
        <v>850.3</v>
      </c>
      <c r="I862" s="5">
        <f t="shared" si="447"/>
        <v>900.3</v>
      </c>
    </row>
    <row r="863" spans="1:11" s="7" customFormat="1" ht="50.25" customHeight="1" x14ac:dyDescent="0.25">
      <c r="A863" s="22" t="s">
        <v>117</v>
      </c>
      <c r="B863" s="28"/>
      <c r="C863" s="4" t="s">
        <v>37</v>
      </c>
      <c r="D863" s="4" t="s">
        <v>35</v>
      </c>
      <c r="E863" s="35" t="s">
        <v>116</v>
      </c>
      <c r="F863" s="4" t="s">
        <v>29</v>
      </c>
      <c r="G863" s="5">
        <f>G864+G867</f>
        <v>858.3</v>
      </c>
      <c r="H863" s="5">
        <f t="shared" ref="H863:I863" si="448">H864+H867</f>
        <v>850.3</v>
      </c>
      <c r="I863" s="5">
        <f t="shared" si="448"/>
        <v>900.3</v>
      </c>
    </row>
    <row r="864" spans="1:11" s="7" customFormat="1" ht="24" customHeight="1" x14ac:dyDescent="0.25">
      <c r="A864" s="2" t="s">
        <v>84</v>
      </c>
      <c r="B864" s="28"/>
      <c r="C864" s="4" t="s">
        <v>37</v>
      </c>
      <c r="D864" s="4" t="s">
        <v>35</v>
      </c>
      <c r="E864" s="36" t="s">
        <v>120</v>
      </c>
      <c r="F864" s="4" t="s">
        <v>29</v>
      </c>
      <c r="G864" s="5">
        <f>G865+G866</f>
        <v>60</v>
      </c>
      <c r="H864" s="5">
        <f t="shared" ref="H864:I864" si="449">H865+H866</f>
        <v>60</v>
      </c>
      <c r="I864" s="5">
        <f t="shared" si="449"/>
        <v>60</v>
      </c>
    </row>
    <row r="865" spans="1:9" s="7" customFormat="1" ht="52.5" customHeight="1" x14ac:dyDescent="0.25">
      <c r="A865" s="3" t="s">
        <v>467</v>
      </c>
      <c r="C865" s="4" t="s">
        <v>37</v>
      </c>
      <c r="D865" s="4" t="s">
        <v>35</v>
      </c>
      <c r="E865" s="36" t="s">
        <v>120</v>
      </c>
      <c r="F865" s="4" t="s">
        <v>57</v>
      </c>
      <c r="G865" s="5">
        <v>17</v>
      </c>
      <c r="H865" s="5">
        <v>17</v>
      </c>
      <c r="I865" s="5">
        <v>17</v>
      </c>
    </row>
    <row r="866" spans="1:9" s="7" customFormat="1" ht="32.25" customHeight="1" x14ac:dyDescent="0.25">
      <c r="A866" s="3" t="s">
        <v>468</v>
      </c>
      <c r="B866" s="28"/>
      <c r="C866" s="4" t="s">
        <v>37</v>
      </c>
      <c r="D866" s="4" t="s">
        <v>35</v>
      </c>
      <c r="E866" s="36" t="s">
        <v>120</v>
      </c>
      <c r="F866" s="4" t="s">
        <v>58</v>
      </c>
      <c r="G866" s="5">
        <v>43</v>
      </c>
      <c r="H866" s="5">
        <v>43</v>
      </c>
      <c r="I866" s="5">
        <v>43</v>
      </c>
    </row>
    <row r="867" spans="1:9" s="7" customFormat="1" ht="42.75" customHeight="1" x14ac:dyDescent="0.25">
      <c r="A867" s="2" t="s">
        <v>90</v>
      </c>
      <c r="B867" s="28"/>
      <c r="C867" s="4" t="s">
        <v>37</v>
      </c>
      <c r="D867" s="4" t="s">
        <v>35</v>
      </c>
      <c r="E867" s="36" t="s">
        <v>121</v>
      </c>
      <c r="F867" s="4" t="s">
        <v>29</v>
      </c>
      <c r="G867" s="5">
        <f>G868+G869+G870</f>
        <v>798.3</v>
      </c>
      <c r="H867" s="5">
        <f t="shared" ref="H867:I867" si="450">H868+H869+H870</f>
        <v>790.3</v>
      </c>
      <c r="I867" s="5">
        <f t="shared" si="450"/>
        <v>840.3</v>
      </c>
    </row>
    <row r="868" spans="1:9" s="7" customFormat="1" ht="37.5" customHeight="1" x14ac:dyDescent="0.25">
      <c r="A868" s="3" t="s">
        <v>467</v>
      </c>
      <c r="B868" s="28"/>
      <c r="C868" s="4" t="s">
        <v>37</v>
      </c>
      <c r="D868" s="4" t="s">
        <v>35</v>
      </c>
      <c r="E868" s="36" t="s">
        <v>121</v>
      </c>
      <c r="F868" s="4" t="s">
        <v>57</v>
      </c>
      <c r="G868" s="5">
        <v>700</v>
      </c>
      <c r="H868" s="5">
        <v>700</v>
      </c>
      <c r="I868" s="5">
        <v>750</v>
      </c>
    </row>
    <row r="869" spans="1:9" s="7" customFormat="1" ht="28.5" customHeight="1" x14ac:dyDescent="0.25">
      <c r="A869" s="3" t="s">
        <v>468</v>
      </c>
      <c r="B869" s="28"/>
      <c r="C869" s="4" t="s">
        <v>37</v>
      </c>
      <c r="D869" s="4" t="s">
        <v>35</v>
      </c>
      <c r="E869" s="36" t="s">
        <v>121</v>
      </c>
      <c r="F869" s="4" t="s">
        <v>58</v>
      </c>
      <c r="G869" s="5">
        <v>76.3</v>
      </c>
      <c r="H869" s="5">
        <v>68.3</v>
      </c>
      <c r="I869" s="5">
        <v>68.3</v>
      </c>
    </row>
    <row r="870" spans="1:9" s="7" customFormat="1" ht="40.5" customHeight="1" x14ac:dyDescent="0.25">
      <c r="A870" s="3" t="s">
        <v>469</v>
      </c>
      <c r="B870" s="28"/>
      <c r="C870" s="4" t="s">
        <v>37</v>
      </c>
      <c r="D870" s="4" t="s">
        <v>35</v>
      </c>
      <c r="E870" s="36" t="s">
        <v>121</v>
      </c>
      <c r="F870" s="4" t="s">
        <v>65</v>
      </c>
      <c r="G870" s="5">
        <v>22</v>
      </c>
      <c r="H870" s="5">
        <v>22</v>
      </c>
      <c r="I870" s="5">
        <v>22</v>
      </c>
    </row>
    <row r="871" spans="1:9" s="7" customFormat="1" ht="33" customHeight="1" x14ac:dyDescent="0.25">
      <c r="A871" s="1" t="s">
        <v>292</v>
      </c>
      <c r="B871" s="28"/>
      <c r="C871" s="4" t="s">
        <v>37</v>
      </c>
      <c r="D871" s="4" t="s">
        <v>35</v>
      </c>
      <c r="E871" s="34" t="s">
        <v>123</v>
      </c>
      <c r="F871" s="4" t="s">
        <v>29</v>
      </c>
      <c r="G871" s="5">
        <f t="shared" ref="G871:I872" si="451">G872</f>
        <v>79</v>
      </c>
      <c r="H871" s="5">
        <f t="shared" si="451"/>
        <v>82</v>
      </c>
      <c r="I871" s="5">
        <f t="shared" si="451"/>
        <v>85.2</v>
      </c>
    </row>
    <row r="872" spans="1:9" s="7" customFormat="1" ht="36" customHeight="1" x14ac:dyDescent="0.25">
      <c r="A872" s="31" t="s">
        <v>293</v>
      </c>
      <c r="B872" s="28"/>
      <c r="C872" s="4" t="s">
        <v>37</v>
      </c>
      <c r="D872" s="4" t="s">
        <v>35</v>
      </c>
      <c r="E872" s="35" t="s">
        <v>124</v>
      </c>
      <c r="F872" s="4" t="s">
        <v>29</v>
      </c>
      <c r="G872" s="5">
        <f t="shared" si="451"/>
        <v>79</v>
      </c>
      <c r="H872" s="5">
        <f t="shared" si="451"/>
        <v>82</v>
      </c>
      <c r="I872" s="5">
        <f t="shared" si="451"/>
        <v>85.2</v>
      </c>
    </row>
    <row r="873" spans="1:9" s="7" customFormat="1" ht="44.25" customHeight="1" x14ac:dyDescent="0.25">
      <c r="A873" s="2" t="s">
        <v>126</v>
      </c>
      <c r="B873" s="28"/>
      <c r="C873" s="4" t="s">
        <v>37</v>
      </c>
      <c r="D873" s="4" t="s">
        <v>35</v>
      </c>
      <c r="E873" s="36" t="s">
        <v>125</v>
      </c>
      <c r="F873" s="4" t="s">
        <v>29</v>
      </c>
      <c r="G873" s="5">
        <f>G875+G874</f>
        <v>79</v>
      </c>
      <c r="H873" s="5">
        <f t="shared" ref="H873:I873" si="452">H875+H874</f>
        <v>82</v>
      </c>
      <c r="I873" s="5">
        <f t="shared" si="452"/>
        <v>85.2</v>
      </c>
    </row>
    <row r="874" spans="1:9" s="7" customFormat="1" ht="65.25" customHeight="1" x14ac:dyDescent="0.25">
      <c r="A874" s="3" t="s">
        <v>467</v>
      </c>
      <c r="B874" s="28"/>
      <c r="C874" s="4" t="s">
        <v>37</v>
      </c>
      <c r="D874" s="4" t="s">
        <v>35</v>
      </c>
      <c r="E874" s="36" t="s">
        <v>125</v>
      </c>
      <c r="F874" s="4" t="s">
        <v>57</v>
      </c>
      <c r="G874" s="5">
        <v>25</v>
      </c>
      <c r="H874" s="5">
        <v>28</v>
      </c>
      <c r="I874" s="5">
        <v>25</v>
      </c>
    </row>
    <row r="875" spans="1:9" s="7" customFormat="1" ht="45.75" customHeight="1" x14ac:dyDescent="0.25">
      <c r="A875" s="3" t="s">
        <v>468</v>
      </c>
      <c r="B875" s="28"/>
      <c r="C875" s="4" t="s">
        <v>37</v>
      </c>
      <c r="D875" s="4" t="s">
        <v>35</v>
      </c>
      <c r="E875" s="36" t="s">
        <v>125</v>
      </c>
      <c r="F875" s="4" t="s">
        <v>58</v>
      </c>
      <c r="G875" s="5">
        <v>54</v>
      </c>
      <c r="H875" s="5">
        <v>54</v>
      </c>
      <c r="I875" s="5">
        <v>60.2</v>
      </c>
    </row>
    <row r="876" spans="1:9" s="7" customFormat="1" ht="54.75" customHeight="1" x14ac:dyDescent="0.25">
      <c r="A876" s="1" t="s">
        <v>76</v>
      </c>
      <c r="B876" s="28"/>
      <c r="C876" s="4" t="s">
        <v>37</v>
      </c>
      <c r="D876" s="4" t="s">
        <v>35</v>
      </c>
      <c r="E876" s="34" t="s">
        <v>127</v>
      </c>
      <c r="F876" s="4" t="s">
        <v>29</v>
      </c>
      <c r="G876" s="5">
        <f>G877</f>
        <v>74214.899999999994</v>
      </c>
      <c r="H876" s="5">
        <f>H877</f>
        <v>74923.599999999991</v>
      </c>
      <c r="I876" s="5">
        <f>I877</f>
        <v>75962.100000000006</v>
      </c>
    </row>
    <row r="877" spans="1:9" s="7" customFormat="1" ht="54.75" customHeight="1" x14ac:dyDescent="0.25">
      <c r="A877" s="31" t="s">
        <v>129</v>
      </c>
      <c r="B877" s="28"/>
      <c r="C877" s="4" t="s">
        <v>37</v>
      </c>
      <c r="D877" s="4" t="s">
        <v>35</v>
      </c>
      <c r="E877" s="35" t="s">
        <v>128</v>
      </c>
      <c r="F877" s="4" t="s">
        <v>29</v>
      </c>
      <c r="G877" s="5">
        <f>G878+G881+G886+G888+G890+G893+G896</f>
        <v>74214.899999999994</v>
      </c>
      <c r="H877" s="5">
        <f t="shared" ref="H877:I877" si="453">H878+H881+H886+H888+H890+H893+H896</f>
        <v>74923.599999999991</v>
      </c>
      <c r="I877" s="5">
        <f t="shared" si="453"/>
        <v>75962.100000000006</v>
      </c>
    </row>
    <row r="878" spans="1:9" s="7" customFormat="1" ht="36" customHeight="1" x14ac:dyDescent="0.25">
      <c r="A878" s="2" t="s">
        <v>75</v>
      </c>
      <c r="C878" s="4" t="s">
        <v>37</v>
      </c>
      <c r="D878" s="4" t="s">
        <v>35</v>
      </c>
      <c r="E878" s="36" t="s">
        <v>130</v>
      </c>
      <c r="F878" s="4" t="s">
        <v>29</v>
      </c>
      <c r="G878" s="5">
        <f>G879+G880</f>
        <v>6192.6</v>
      </c>
      <c r="H878" s="5">
        <f t="shared" ref="H878:I878" si="454">H879+H880</f>
        <v>6205.6</v>
      </c>
      <c r="I878" s="5">
        <f t="shared" si="454"/>
        <v>6219</v>
      </c>
    </row>
    <row r="879" spans="1:9" s="7" customFormat="1" ht="47.25" customHeight="1" x14ac:dyDescent="0.25">
      <c r="A879" s="3" t="s">
        <v>467</v>
      </c>
      <c r="C879" s="4" t="s">
        <v>37</v>
      </c>
      <c r="D879" s="4" t="s">
        <v>35</v>
      </c>
      <c r="E879" s="36" t="s">
        <v>130</v>
      </c>
      <c r="F879" s="4" t="s">
        <v>57</v>
      </c>
      <c r="G879" s="5">
        <v>5873.3</v>
      </c>
      <c r="H879" s="5">
        <v>5873.3</v>
      </c>
      <c r="I879" s="5">
        <v>5873.3</v>
      </c>
    </row>
    <row r="880" spans="1:9" s="7" customFormat="1" ht="36" customHeight="1" x14ac:dyDescent="0.25">
      <c r="A880" s="3" t="s">
        <v>468</v>
      </c>
      <c r="C880" s="4" t="s">
        <v>37</v>
      </c>
      <c r="D880" s="4" t="s">
        <v>35</v>
      </c>
      <c r="E880" s="36" t="s">
        <v>130</v>
      </c>
      <c r="F880" s="4" t="s">
        <v>58</v>
      </c>
      <c r="G880" s="5">
        <v>319.3</v>
      </c>
      <c r="H880" s="5">
        <v>332.3</v>
      </c>
      <c r="I880" s="5">
        <v>345.7</v>
      </c>
    </row>
    <row r="881" spans="1:9" s="7" customFormat="1" ht="45.75" customHeight="1" x14ac:dyDescent="0.25">
      <c r="A881" s="2" t="s">
        <v>92</v>
      </c>
      <c r="C881" s="4" t="s">
        <v>37</v>
      </c>
      <c r="D881" s="4" t="s">
        <v>35</v>
      </c>
      <c r="E881" s="36" t="s">
        <v>131</v>
      </c>
      <c r="F881" s="4" t="s">
        <v>29</v>
      </c>
      <c r="G881" s="5">
        <f>G882+G883+G884+G885</f>
        <v>57229.2</v>
      </c>
      <c r="H881" s="5">
        <f>H882+H883+H884+H885</f>
        <v>59348.7</v>
      </c>
      <c r="I881" s="5">
        <f>I882+I883+I884+I885</f>
        <v>60634.6</v>
      </c>
    </row>
    <row r="882" spans="1:9" s="7" customFormat="1" ht="45.75" customHeight="1" x14ac:dyDescent="0.25">
      <c r="A882" s="3" t="s">
        <v>467</v>
      </c>
      <c r="C882" s="4" t="s">
        <v>37</v>
      </c>
      <c r="D882" s="4" t="s">
        <v>35</v>
      </c>
      <c r="E882" s="36" t="s">
        <v>131</v>
      </c>
      <c r="F882" s="4" t="s">
        <v>57</v>
      </c>
      <c r="G882" s="5">
        <v>2009.9</v>
      </c>
      <c r="H882" s="5">
        <v>2087.6999999999998</v>
      </c>
      <c r="I882" s="5">
        <v>2122.4</v>
      </c>
    </row>
    <row r="883" spans="1:9" s="7" customFormat="1" ht="24" customHeight="1" x14ac:dyDescent="0.25">
      <c r="A883" s="3" t="s">
        <v>468</v>
      </c>
      <c r="C883" s="4" t="s">
        <v>37</v>
      </c>
      <c r="D883" s="4" t="s">
        <v>35</v>
      </c>
      <c r="E883" s="36" t="s">
        <v>131</v>
      </c>
      <c r="F883" s="4" t="s">
        <v>58</v>
      </c>
      <c r="G883" s="5">
        <v>1152.5</v>
      </c>
      <c r="H883" s="5">
        <v>1188.4000000000001</v>
      </c>
      <c r="I883" s="5">
        <v>1225.5</v>
      </c>
    </row>
    <row r="884" spans="1:9" s="7" customFormat="1" ht="39.75" customHeight="1" x14ac:dyDescent="0.25">
      <c r="A884" s="3" t="s">
        <v>469</v>
      </c>
      <c r="C884" s="4" t="s">
        <v>37</v>
      </c>
      <c r="D884" s="4" t="s">
        <v>35</v>
      </c>
      <c r="E884" s="36" t="s">
        <v>131</v>
      </c>
      <c r="F884" s="4" t="s">
        <v>65</v>
      </c>
      <c r="G884" s="5">
        <v>54024.6</v>
      </c>
      <c r="H884" s="5">
        <v>56030.400000000001</v>
      </c>
      <c r="I884" s="5">
        <v>57244.5</v>
      </c>
    </row>
    <row r="885" spans="1:9" s="7" customFormat="1" ht="25.5" customHeight="1" x14ac:dyDescent="0.25">
      <c r="A885" s="3" t="s">
        <v>60</v>
      </c>
      <c r="C885" s="4" t="s">
        <v>37</v>
      </c>
      <c r="D885" s="4" t="s">
        <v>35</v>
      </c>
      <c r="E885" s="36" t="s">
        <v>131</v>
      </c>
      <c r="F885" s="4" t="s">
        <v>59</v>
      </c>
      <c r="G885" s="5">
        <v>42.2</v>
      </c>
      <c r="H885" s="5">
        <v>42.2</v>
      </c>
      <c r="I885" s="5">
        <v>42.2</v>
      </c>
    </row>
    <row r="886" spans="1:9" s="7" customFormat="1" ht="25.5" customHeight="1" x14ac:dyDescent="0.25">
      <c r="A886" s="2" t="s">
        <v>84</v>
      </c>
      <c r="C886" s="4" t="s">
        <v>37</v>
      </c>
      <c r="D886" s="4" t="s">
        <v>35</v>
      </c>
      <c r="E886" s="36" t="s">
        <v>132</v>
      </c>
      <c r="F886" s="4" t="s">
        <v>29</v>
      </c>
      <c r="G886" s="5">
        <f>G887</f>
        <v>90</v>
      </c>
      <c r="H886" s="5">
        <f t="shared" ref="H886:I886" si="455">H887</f>
        <v>90</v>
      </c>
      <c r="I886" s="5">
        <f t="shared" si="455"/>
        <v>90</v>
      </c>
    </row>
    <row r="887" spans="1:9" s="7" customFormat="1" ht="39" customHeight="1" x14ac:dyDescent="0.25">
      <c r="A887" s="3" t="s">
        <v>468</v>
      </c>
      <c r="C887" s="4" t="s">
        <v>37</v>
      </c>
      <c r="D887" s="4" t="s">
        <v>35</v>
      </c>
      <c r="E887" s="36" t="s">
        <v>132</v>
      </c>
      <c r="F887" s="4" t="s">
        <v>58</v>
      </c>
      <c r="G887" s="5">
        <v>90</v>
      </c>
      <c r="H887" s="5">
        <v>90</v>
      </c>
      <c r="I887" s="5">
        <v>90</v>
      </c>
    </row>
    <row r="888" spans="1:9" s="7" customFormat="1" ht="36.75" customHeight="1" x14ac:dyDescent="0.25">
      <c r="A888" s="2" t="s">
        <v>404</v>
      </c>
      <c r="C888" s="4" t="s">
        <v>37</v>
      </c>
      <c r="D888" s="4" t="s">
        <v>35</v>
      </c>
      <c r="E888" s="36" t="s">
        <v>403</v>
      </c>
      <c r="F888" s="4" t="s">
        <v>29</v>
      </c>
      <c r="G888" s="5">
        <f>G889</f>
        <v>1546</v>
      </c>
      <c r="H888" s="5">
        <f t="shared" ref="H888:I888" si="456">H889</f>
        <v>1546</v>
      </c>
      <c r="I888" s="5">
        <f t="shared" si="456"/>
        <v>1546</v>
      </c>
    </row>
    <row r="889" spans="1:9" s="7" customFormat="1" ht="36.75" customHeight="1" x14ac:dyDescent="0.25">
      <c r="A889" s="3" t="s">
        <v>469</v>
      </c>
      <c r="C889" s="4" t="s">
        <v>37</v>
      </c>
      <c r="D889" s="4" t="s">
        <v>35</v>
      </c>
      <c r="E889" s="36" t="s">
        <v>403</v>
      </c>
      <c r="F889" s="4" t="s">
        <v>65</v>
      </c>
      <c r="G889" s="5">
        <v>1546</v>
      </c>
      <c r="H889" s="5">
        <v>1546</v>
      </c>
      <c r="I889" s="5">
        <v>1546</v>
      </c>
    </row>
    <row r="890" spans="1:9" s="7" customFormat="1" ht="98.25" customHeight="1" x14ac:dyDescent="0.25">
      <c r="A890" s="15" t="s">
        <v>242</v>
      </c>
      <c r="C890" s="4" t="s">
        <v>37</v>
      </c>
      <c r="D890" s="4" t="s">
        <v>35</v>
      </c>
      <c r="E890" s="36" t="s">
        <v>133</v>
      </c>
      <c r="F890" s="4" t="s">
        <v>29</v>
      </c>
      <c r="G890" s="5">
        <f>G891+G892</f>
        <v>1142.4000000000001</v>
      </c>
      <c r="H890" s="5">
        <f>H891+H892</f>
        <v>1196.9000000000001</v>
      </c>
      <c r="I890" s="5">
        <f>I891+I892</f>
        <v>1255.8</v>
      </c>
    </row>
    <row r="891" spans="1:9" s="7" customFormat="1" ht="35.25" customHeight="1" x14ac:dyDescent="0.25">
      <c r="A891" s="3" t="s">
        <v>467</v>
      </c>
      <c r="C891" s="4" t="s">
        <v>37</v>
      </c>
      <c r="D891" s="4" t="s">
        <v>35</v>
      </c>
      <c r="E891" s="36" t="s">
        <v>133</v>
      </c>
      <c r="F891" s="4" t="s">
        <v>57</v>
      </c>
      <c r="G891" s="5">
        <v>369.8</v>
      </c>
      <c r="H891" s="5">
        <v>387.6</v>
      </c>
      <c r="I891" s="5">
        <v>406.8</v>
      </c>
    </row>
    <row r="892" spans="1:9" s="7" customFormat="1" ht="27.75" customHeight="1" x14ac:dyDescent="0.25">
      <c r="A892" s="3" t="s">
        <v>468</v>
      </c>
      <c r="C892" s="4" t="s">
        <v>37</v>
      </c>
      <c r="D892" s="4" t="s">
        <v>35</v>
      </c>
      <c r="E892" s="36" t="s">
        <v>133</v>
      </c>
      <c r="F892" s="4" t="s">
        <v>58</v>
      </c>
      <c r="G892" s="5">
        <v>772.6</v>
      </c>
      <c r="H892" s="5">
        <v>809.3</v>
      </c>
      <c r="I892" s="5">
        <v>849</v>
      </c>
    </row>
    <row r="893" spans="1:9" s="7" customFormat="1" ht="48" customHeight="1" x14ac:dyDescent="0.25">
      <c r="A893" s="2" t="s">
        <v>243</v>
      </c>
      <c r="C893" s="4" t="s">
        <v>37</v>
      </c>
      <c r="D893" s="4" t="s">
        <v>35</v>
      </c>
      <c r="E893" s="36" t="s">
        <v>134</v>
      </c>
      <c r="F893" s="4" t="s">
        <v>29</v>
      </c>
      <c r="G893" s="5">
        <f>G894+G895</f>
        <v>1214</v>
      </c>
      <c r="H893" s="5">
        <f>H894+H895</f>
        <v>1214</v>
      </c>
      <c r="I893" s="5">
        <f>I894+I895</f>
        <v>1214</v>
      </c>
    </row>
    <row r="894" spans="1:9" s="7" customFormat="1" ht="31.5" customHeight="1" x14ac:dyDescent="0.25">
      <c r="A894" s="3" t="s">
        <v>467</v>
      </c>
      <c r="C894" s="4" t="s">
        <v>37</v>
      </c>
      <c r="D894" s="4" t="s">
        <v>35</v>
      </c>
      <c r="E894" s="36" t="s">
        <v>134</v>
      </c>
      <c r="F894" s="4" t="s">
        <v>57</v>
      </c>
      <c r="G894" s="5">
        <v>1161.5999999999999</v>
      </c>
      <c r="H894" s="5">
        <v>1161.5999999999999</v>
      </c>
      <c r="I894" s="5">
        <v>1161.5999999999999</v>
      </c>
    </row>
    <row r="895" spans="1:9" s="7" customFormat="1" ht="22.5" customHeight="1" x14ac:dyDescent="0.25">
      <c r="A895" s="3" t="s">
        <v>468</v>
      </c>
      <c r="C895" s="4" t="s">
        <v>37</v>
      </c>
      <c r="D895" s="4" t="s">
        <v>35</v>
      </c>
      <c r="E895" s="36" t="s">
        <v>134</v>
      </c>
      <c r="F895" s="4" t="s">
        <v>58</v>
      </c>
      <c r="G895" s="5">
        <v>52.4</v>
      </c>
      <c r="H895" s="5">
        <v>52.4</v>
      </c>
      <c r="I895" s="5">
        <v>52.4</v>
      </c>
    </row>
    <row r="896" spans="1:9" s="7" customFormat="1" ht="31.5" customHeight="1" x14ac:dyDescent="0.25">
      <c r="A896" s="2" t="s">
        <v>236</v>
      </c>
      <c r="C896" s="4" t="s">
        <v>37</v>
      </c>
      <c r="D896" s="4" t="s">
        <v>35</v>
      </c>
      <c r="E896" s="46" t="s">
        <v>459</v>
      </c>
      <c r="F896" s="4" t="s">
        <v>29</v>
      </c>
      <c r="G896" s="5">
        <f>G897+G898</f>
        <v>6800.7</v>
      </c>
      <c r="H896" s="5">
        <f t="shared" ref="H896:I896" si="457">H897+H898</f>
        <v>5322.4000000000005</v>
      </c>
      <c r="I896" s="5">
        <f t="shared" si="457"/>
        <v>5002.7</v>
      </c>
    </row>
    <row r="897" spans="1:11" s="7" customFormat="1" ht="31.5" customHeight="1" x14ac:dyDescent="0.25">
      <c r="A897" s="3" t="s">
        <v>467</v>
      </c>
      <c r="C897" s="4" t="s">
        <v>37</v>
      </c>
      <c r="D897" s="4" t="s">
        <v>35</v>
      </c>
      <c r="E897" s="46" t="s">
        <v>459</v>
      </c>
      <c r="F897" s="4" t="s">
        <v>57</v>
      </c>
      <c r="G897" s="5">
        <v>253.8</v>
      </c>
      <c r="H897" s="5">
        <v>198.6</v>
      </c>
      <c r="I897" s="5">
        <v>186.7</v>
      </c>
    </row>
    <row r="898" spans="1:11" s="7" customFormat="1" ht="36" customHeight="1" x14ac:dyDescent="0.25">
      <c r="A898" s="3" t="s">
        <v>469</v>
      </c>
      <c r="C898" s="4" t="s">
        <v>37</v>
      </c>
      <c r="D898" s="4" t="s">
        <v>35</v>
      </c>
      <c r="E898" s="46" t="s">
        <v>459</v>
      </c>
      <c r="F898" s="4" t="s">
        <v>65</v>
      </c>
      <c r="G898" s="5">
        <v>6546.9</v>
      </c>
      <c r="H898" s="5">
        <v>5123.8</v>
      </c>
      <c r="I898" s="5">
        <v>4816</v>
      </c>
    </row>
    <row r="899" spans="1:11" s="7" customFormat="1" ht="53.25" customHeight="1" x14ac:dyDescent="0.25">
      <c r="A899" s="89" t="s">
        <v>24</v>
      </c>
      <c r="B899" s="28"/>
      <c r="C899" s="9">
        <v>10</v>
      </c>
      <c r="D899" s="9" t="s">
        <v>28</v>
      </c>
      <c r="E899" s="65" t="s">
        <v>230</v>
      </c>
      <c r="F899" s="9" t="s">
        <v>29</v>
      </c>
      <c r="G899" s="10">
        <f>G900</f>
        <v>13458.7</v>
      </c>
      <c r="H899" s="10">
        <f t="shared" ref="H899:I899" si="458">H900</f>
        <v>13673.5</v>
      </c>
      <c r="I899" s="10">
        <f t="shared" si="458"/>
        <v>13690.7</v>
      </c>
      <c r="J899" s="6"/>
      <c r="K899" s="6"/>
    </row>
    <row r="900" spans="1:11" s="7" customFormat="1" ht="53.25" customHeight="1" x14ac:dyDescent="0.25">
      <c r="A900" s="8" t="s">
        <v>48</v>
      </c>
      <c r="B900" s="28"/>
      <c r="C900" s="9" t="s">
        <v>40</v>
      </c>
      <c r="D900" s="9" t="s">
        <v>32</v>
      </c>
      <c r="E900" s="65" t="s">
        <v>230</v>
      </c>
      <c r="F900" s="9" t="s">
        <v>29</v>
      </c>
      <c r="G900" s="10">
        <f>G901+G909</f>
        <v>13458.7</v>
      </c>
      <c r="H900" s="10">
        <f>H901+H909</f>
        <v>13673.5</v>
      </c>
      <c r="I900" s="10">
        <f>I901+I909</f>
        <v>13690.7</v>
      </c>
      <c r="J900" s="6"/>
      <c r="K900" s="6"/>
    </row>
    <row r="901" spans="1:11" s="12" customFormat="1" ht="53.25" customHeight="1" x14ac:dyDescent="0.25">
      <c r="A901" s="1" t="s">
        <v>471</v>
      </c>
      <c r="B901" s="30"/>
      <c r="C901" s="4" t="s">
        <v>40</v>
      </c>
      <c r="D901" s="4" t="s">
        <v>32</v>
      </c>
      <c r="E901" s="34" t="s">
        <v>105</v>
      </c>
      <c r="F901" s="9" t="s">
        <v>29</v>
      </c>
      <c r="G901" s="10">
        <f>G902</f>
        <v>13188.1</v>
      </c>
      <c r="H901" s="10">
        <f t="shared" ref="H901:I901" si="459">H902</f>
        <v>13188.1</v>
      </c>
      <c r="I901" s="10">
        <f t="shared" si="459"/>
        <v>13188.1</v>
      </c>
    </row>
    <row r="902" spans="1:11" s="7" customFormat="1" ht="53.25" customHeight="1" x14ac:dyDescent="0.25">
      <c r="A902" s="1" t="s">
        <v>107</v>
      </c>
      <c r="B902" s="28"/>
      <c r="C902" s="4" t="s">
        <v>40</v>
      </c>
      <c r="D902" s="4" t="s">
        <v>32</v>
      </c>
      <c r="E902" s="34" t="s">
        <v>106</v>
      </c>
      <c r="F902" s="9" t="s">
        <v>29</v>
      </c>
      <c r="G902" s="10">
        <f>G903</f>
        <v>13188.1</v>
      </c>
      <c r="H902" s="10">
        <f t="shared" ref="H902:I902" si="460">H903</f>
        <v>13188.1</v>
      </c>
      <c r="I902" s="10">
        <f t="shared" si="460"/>
        <v>13188.1</v>
      </c>
    </row>
    <row r="903" spans="1:11" s="7" customFormat="1" ht="68.25" customHeight="1" x14ac:dyDescent="0.25">
      <c r="A903" s="22" t="s">
        <v>472</v>
      </c>
      <c r="B903" s="28"/>
      <c r="C903" s="4" t="s">
        <v>40</v>
      </c>
      <c r="D903" s="4" t="s">
        <v>32</v>
      </c>
      <c r="E903" s="35" t="s">
        <v>108</v>
      </c>
      <c r="F903" s="4" t="s">
        <v>29</v>
      </c>
      <c r="G903" s="5">
        <f>G904+G906</f>
        <v>13188.1</v>
      </c>
      <c r="H903" s="5">
        <f t="shared" ref="H903:I903" si="461">H904+H906</f>
        <v>13188.1</v>
      </c>
      <c r="I903" s="5">
        <f t="shared" si="461"/>
        <v>13188.1</v>
      </c>
    </row>
    <row r="904" spans="1:11" s="42" customFormat="1" ht="36" customHeight="1" x14ac:dyDescent="0.25">
      <c r="A904" s="15" t="s">
        <v>306</v>
      </c>
      <c r="B904" s="84"/>
      <c r="C904" s="4" t="s">
        <v>40</v>
      </c>
      <c r="D904" s="4" t="s">
        <v>32</v>
      </c>
      <c r="E904" s="36" t="s">
        <v>305</v>
      </c>
      <c r="F904" s="4" t="s">
        <v>29</v>
      </c>
      <c r="G904" s="24">
        <f>G905</f>
        <v>1.5</v>
      </c>
      <c r="H904" s="24">
        <f t="shared" ref="H904:I904" si="462">H905</f>
        <v>1.5</v>
      </c>
      <c r="I904" s="24">
        <f t="shared" si="462"/>
        <v>1.5</v>
      </c>
    </row>
    <row r="905" spans="1:11" s="42" customFormat="1" ht="35.25" customHeight="1" x14ac:dyDescent="0.25">
      <c r="A905" s="3" t="s">
        <v>468</v>
      </c>
      <c r="B905" s="84"/>
      <c r="C905" s="4" t="s">
        <v>40</v>
      </c>
      <c r="D905" s="4" t="s">
        <v>32</v>
      </c>
      <c r="E905" s="36" t="s">
        <v>305</v>
      </c>
      <c r="F905" s="4" t="s">
        <v>58</v>
      </c>
      <c r="G905" s="24">
        <v>1.5</v>
      </c>
      <c r="H905" s="24">
        <v>1.5</v>
      </c>
      <c r="I905" s="24">
        <v>1.5</v>
      </c>
    </row>
    <row r="906" spans="1:11" s="7" customFormat="1" ht="95.25" customHeight="1" x14ac:dyDescent="0.25">
      <c r="A906" s="15" t="s">
        <v>240</v>
      </c>
      <c r="B906" s="28"/>
      <c r="C906" s="4" t="s">
        <v>40</v>
      </c>
      <c r="D906" s="4" t="s">
        <v>32</v>
      </c>
      <c r="E906" s="36" t="s">
        <v>114</v>
      </c>
      <c r="F906" s="4" t="s">
        <v>29</v>
      </c>
      <c r="G906" s="5">
        <f>G907+G908</f>
        <v>13186.6</v>
      </c>
      <c r="H906" s="5">
        <f>H907+H908</f>
        <v>13186.6</v>
      </c>
      <c r="I906" s="5">
        <f>I907+I908</f>
        <v>13186.6</v>
      </c>
    </row>
    <row r="907" spans="1:11" s="7" customFormat="1" ht="33" customHeight="1" x14ac:dyDescent="0.25">
      <c r="A907" s="3" t="s">
        <v>468</v>
      </c>
      <c r="B907" s="28"/>
      <c r="C907" s="4" t="s">
        <v>40</v>
      </c>
      <c r="D907" s="4" t="s">
        <v>32</v>
      </c>
      <c r="E907" s="36" t="s">
        <v>114</v>
      </c>
      <c r="F907" s="4" t="s">
        <v>58</v>
      </c>
      <c r="G907" s="5">
        <v>194.9</v>
      </c>
      <c r="H907" s="5">
        <v>194.9</v>
      </c>
      <c r="I907" s="5">
        <v>194.9</v>
      </c>
    </row>
    <row r="908" spans="1:11" s="7" customFormat="1" ht="24" customHeight="1" x14ac:dyDescent="0.25">
      <c r="A908" s="3" t="s">
        <v>95</v>
      </c>
      <c r="B908" s="28"/>
      <c r="C908" s="4" t="s">
        <v>40</v>
      </c>
      <c r="D908" s="4" t="s">
        <v>32</v>
      </c>
      <c r="E908" s="36" t="s">
        <v>114</v>
      </c>
      <c r="F908" s="4" t="s">
        <v>66</v>
      </c>
      <c r="G908" s="5">
        <v>12991.7</v>
      </c>
      <c r="H908" s="5">
        <v>12991.7</v>
      </c>
      <c r="I908" s="5">
        <v>12991.7</v>
      </c>
    </row>
    <row r="909" spans="1:11" s="7" customFormat="1" ht="63.75" customHeight="1" x14ac:dyDescent="0.25">
      <c r="A909" s="1" t="s">
        <v>576</v>
      </c>
      <c r="B909" s="28"/>
      <c r="C909" s="4" t="s">
        <v>40</v>
      </c>
      <c r="D909" s="4" t="s">
        <v>32</v>
      </c>
      <c r="E909" s="34" t="s">
        <v>155</v>
      </c>
      <c r="F909" s="4" t="s">
        <v>29</v>
      </c>
      <c r="G909" s="5">
        <f>G910</f>
        <v>270.60000000000002</v>
      </c>
      <c r="H909" s="5">
        <f t="shared" ref="H909:I909" si="463">H910</f>
        <v>485.4</v>
      </c>
      <c r="I909" s="5">
        <f t="shared" si="463"/>
        <v>502.6</v>
      </c>
    </row>
    <row r="910" spans="1:11" s="7" customFormat="1" ht="46.5" customHeight="1" x14ac:dyDescent="0.25">
      <c r="A910" s="8" t="s">
        <v>588</v>
      </c>
      <c r="B910" s="28"/>
      <c r="C910" s="4" t="s">
        <v>40</v>
      </c>
      <c r="D910" s="4" t="s">
        <v>32</v>
      </c>
      <c r="E910" s="34" t="s">
        <v>280</v>
      </c>
      <c r="F910" s="4" t="s">
        <v>29</v>
      </c>
      <c r="G910" s="5">
        <f>G911</f>
        <v>270.60000000000002</v>
      </c>
      <c r="H910" s="5">
        <f t="shared" ref="H910:I911" si="464">H911</f>
        <v>485.4</v>
      </c>
      <c r="I910" s="5">
        <f t="shared" si="464"/>
        <v>502.6</v>
      </c>
    </row>
    <row r="911" spans="1:11" s="7" customFormat="1" ht="40.5" customHeight="1" x14ac:dyDescent="0.25">
      <c r="A911" s="31" t="s">
        <v>304</v>
      </c>
      <c r="B911" s="28"/>
      <c r="C911" s="4" t="s">
        <v>40</v>
      </c>
      <c r="D911" s="4" t="s">
        <v>32</v>
      </c>
      <c r="E911" s="35" t="s">
        <v>296</v>
      </c>
      <c r="F911" s="4" t="s">
        <v>29</v>
      </c>
      <c r="G911" s="5">
        <f>G912</f>
        <v>270.60000000000002</v>
      </c>
      <c r="H911" s="5">
        <f t="shared" si="464"/>
        <v>485.4</v>
      </c>
      <c r="I911" s="5">
        <f t="shared" si="464"/>
        <v>502.6</v>
      </c>
    </row>
    <row r="912" spans="1:11" s="7" customFormat="1" ht="57.75" customHeight="1" x14ac:dyDescent="0.25">
      <c r="A912" s="3" t="s">
        <v>407</v>
      </c>
      <c r="C912" s="4" t="s">
        <v>40</v>
      </c>
      <c r="D912" s="4" t="s">
        <v>32</v>
      </c>
      <c r="E912" s="36" t="s">
        <v>316</v>
      </c>
      <c r="F912" s="4" t="s">
        <v>29</v>
      </c>
      <c r="G912" s="5">
        <f>G913</f>
        <v>270.60000000000002</v>
      </c>
      <c r="H912" s="5">
        <f t="shared" ref="H912:I912" si="465">H913</f>
        <v>485.4</v>
      </c>
      <c r="I912" s="5">
        <f t="shared" si="465"/>
        <v>502.6</v>
      </c>
      <c r="J912" s="6"/>
      <c r="K912" s="6"/>
    </row>
    <row r="913" spans="1:11" s="7" customFormat="1" ht="33.75" customHeight="1" x14ac:dyDescent="0.25">
      <c r="A913" s="15" t="s">
        <v>95</v>
      </c>
      <c r="C913" s="4" t="s">
        <v>40</v>
      </c>
      <c r="D913" s="4" t="s">
        <v>32</v>
      </c>
      <c r="E913" s="36" t="s">
        <v>316</v>
      </c>
      <c r="F913" s="4" t="s">
        <v>66</v>
      </c>
      <c r="G913" s="5">
        <v>270.60000000000002</v>
      </c>
      <c r="H913" s="5">
        <v>485.4</v>
      </c>
      <c r="I913" s="5">
        <v>502.6</v>
      </c>
      <c r="J913" s="6"/>
      <c r="K913" s="6"/>
    </row>
    <row r="914" spans="1:11" ht="45" customHeight="1" x14ac:dyDescent="0.3">
      <c r="A914" s="48" t="s">
        <v>234</v>
      </c>
      <c r="B914" s="29" t="s">
        <v>38</v>
      </c>
      <c r="C914" s="29"/>
      <c r="D914" s="29"/>
      <c r="E914" s="66"/>
      <c r="F914" s="50"/>
      <c r="G914" s="16">
        <f>G915</f>
        <v>14323</v>
      </c>
      <c r="H914" s="16">
        <f t="shared" ref="H914:I914" si="466">H915</f>
        <v>14429.5</v>
      </c>
      <c r="I914" s="16">
        <f t="shared" si="466"/>
        <v>14540.8</v>
      </c>
    </row>
    <row r="915" spans="1:11" ht="24.75" customHeight="1" x14ac:dyDescent="0.25">
      <c r="A915" s="49" t="s">
        <v>7</v>
      </c>
      <c r="B915" s="49"/>
      <c r="C915" s="9" t="s">
        <v>27</v>
      </c>
      <c r="D915" s="9" t="s">
        <v>28</v>
      </c>
      <c r="E915" s="65" t="s">
        <v>230</v>
      </c>
      <c r="F915" s="9" t="s">
        <v>29</v>
      </c>
      <c r="G915" s="10">
        <f>G916</f>
        <v>14323</v>
      </c>
      <c r="H915" s="10">
        <f t="shared" ref="H915:I916" si="467">H916</f>
        <v>14429.5</v>
      </c>
      <c r="I915" s="10">
        <f t="shared" si="467"/>
        <v>14540.8</v>
      </c>
    </row>
    <row r="916" spans="1:11" s="7" customFormat="1" ht="30.75" customHeight="1" x14ac:dyDescent="0.25">
      <c r="A916" s="8" t="s">
        <v>10</v>
      </c>
      <c r="B916" s="28"/>
      <c r="C916" s="9" t="s">
        <v>27</v>
      </c>
      <c r="D916" s="9" t="s">
        <v>33</v>
      </c>
      <c r="E916" s="65" t="s">
        <v>230</v>
      </c>
      <c r="F916" s="9" t="s">
        <v>29</v>
      </c>
      <c r="G916" s="10">
        <f>G917</f>
        <v>14323</v>
      </c>
      <c r="H916" s="10">
        <f t="shared" si="467"/>
        <v>14429.5</v>
      </c>
      <c r="I916" s="10">
        <f t="shared" si="467"/>
        <v>14540.8</v>
      </c>
      <c r="J916" s="6"/>
      <c r="K916" s="6"/>
    </row>
    <row r="917" spans="1:11" s="12" customFormat="1" ht="34.5" customHeight="1" x14ac:dyDescent="0.25">
      <c r="A917" s="1" t="s">
        <v>654</v>
      </c>
      <c r="C917" s="9" t="s">
        <v>27</v>
      </c>
      <c r="D917" s="9" t="s">
        <v>33</v>
      </c>
      <c r="E917" s="61" t="s">
        <v>202</v>
      </c>
      <c r="F917" s="4" t="s">
        <v>29</v>
      </c>
      <c r="G917" s="10">
        <f>G918</f>
        <v>14323</v>
      </c>
      <c r="H917" s="10">
        <f t="shared" ref="H917:I917" si="468">H918</f>
        <v>14429.5</v>
      </c>
      <c r="I917" s="10">
        <f t="shared" si="468"/>
        <v>14540.8</v>
      </c>
    </row>
    <row r="918" spans="1:11" s="7" customFormat="1" ht="38.25" customHeight="1" x14ac:dyDescent="0.25">
      <c r="A918" s="1" t="s">
        <v>655</v>
      </c>
      <c r="C918" s="9" t="s">
        <v>27</v>
      </c>
      <c r="D918" s="9" t="s">
        <v>33</v>
      </c>
      <c r="E918" s="61" t="s">
        <v>657</v>
      </c>
      <c r="F918" s="4" t="s">
        <v>29</v>
      </c>
      <c r="G918" s="5">
        <f>G919+G923</f>
        <v>14323</v>
      </c>
      <c r="H918" s="5">
        <f>H919+H923</f>
        <v>14429.5</v>
      </c>
      <c r="I918" s="5">
        <f>I919+I923</f>
        <v>14540.8</v>
      </c>
    </row>
    <row r="919" spans="1:11" s="21" customFormat="1" ht="49.5" customHeight="1" x14ac:dyDescent="0.25">
      <c r="A919" s="22" t="s">
        <v>656</v>
      </c>
      <c r="C919" s="4" t="s">
        <v>27</v>
      </c>
      <c r="D919" s="4" t="s">
        <v>33</v>
      </c>
      <c r="E919" s="59" t="s">
        <v>658</v>
      </c>
      <c r="F919" s="4" t="s">
        <v>29</v>
      </c>
      <c r="G919" s="24">
        <f>G920</f>
        <v>11803</v>
      </c>
      <c r="H919" s="24">
        <f t="shared" ref="H919:I919" si="469">H920</f>
        <v>11811.300000000001</v>
      </c>
      <c r="I919" s="24">
        <f t="shared" si="469"/>
        <v>11819.9</v>
      </c>
    </row>
    <row r="920" spans="1:11" s="7" customFormat="1" ht="36" customHeight="1" x14ac:dyDescent="0.25">
      <c r="A920" s="2" t="s">
        <v>660</v>
      </c>
      <c r="C920" s="4" t="s">
        <v>27</v>
      </c>
      <c r="D920" s="4" t="s">
        <v>33</v>
      </c>
      <c r="E920" s="46" t="s">
        <v>659</v>
      </c>
      <c r="F920" s="4" t="s">
        <v>29</v>
      </c>
      <c r="G920" s="24">
        <f>G921+G922</f>
        <v>11803</v>
      </c>
      <c r="H920" s="24">
        <f t="shared" ref="H920:I920" si="470">H921+H922</f>
        <v>11811.300000000001</v>
      </c>
      <c r="I920" s="24">
        <f t="shared" si="470"/>
        <v>11819.9</v>
      </c>
    </row>
    <row r="921" spans="1:11" s="7" customFormat="1" ht="49.5" customHeight="1" x14ac:dyDescent="0.25">
      <c r="A921" s="3" t="s">
        <v>467</v>
      </c>
      <c r="C921" s="4" t="s">
        <v>27</v>
      </c>
      <c r="D921" s="4" t="s">
        <v>33</v>
      </c>
      <c r="E921" s="46" t="s">
        <v>659</v>
      </c>
      <c r="F921" s="4" t="s">
        <v>57</v>
      </c>
      <c r="G921" s="24">
        <v>11596.1</v>
      </c>
      <c r="H921" s="24">
        <v>11596.1</v>
      </c>
      <c r="I921" s="24">
        <v>11596.1</v>
      </c>
    </row>
    <row r="922" spans="1:11" s="7" customFormat="1" ht="39" customHeight="1" x14ac:dyDescent="0.25">
      <c r="A922" s="3" t="s">
        <v>468</v>
      </c>
      <c r="C922" s="4" t="s">
        <v>27</v>
      </c>
      <c r="D922" s="4" t="s">
        <v>33</v>
      </c>
      <c r="E922" s="46" t="s">
        <v>659</v>
      </c>
      <c r="F922" s="4" t="s">
        <v>58</v>
      </c>
      <c r="G922" s="24">
        <v>206.9</v>
      </c>
      <c r="H922" s="24">
        <v>215.2</v>
      </c>
      <c r="I922" s="24">
        <v>223.8</v>
      </c>
    </row>
    <row r="923" spans="1:11" s="7" customFormat="1" ht="35.25" customHeight="1" x14ac:dyDescent="0.25">
      <c r="A923" s="33" t="s">
        <v>662</v>
      </c>
      <c r="C923" s="4" t="s">
        <v>27</v>
      </c>
      <c r="D923" s="4" t="s">
        <v>33</v>
      </c>
      <c r="E923" s="59" t="s">
        <v>661</v>
      </c>
      <c r="F923" s="4" t="s">
        <v>29</v>
      </c>
      <c r="G923" s="5">
        <f>G924</f>
        <v>2520</v>
      </c>
      <c r="H923" s="5">
        <f t="shared" ref="H923:I924" si="471">H924</f>
        <v>2618.1999999999998</v>
      </c>
      <c r="I923" s="5">
        <f t="shared" si="471"/>
        <v>2720.9</v>
      </c>
    </row>
    <row r="924" spans="1:11" s="7" customFormat="1" ht="35.25" customHeight="1" x14ac:dyDescent="0.25">
      <c r="A924" s="3" t="s">
        <v>664</v>
      </c>
      <c r="C924" s="4" t="s">
        <v>27</v>
      </c>
      <c r="D924" s="4" t="s">
        <v>33</v>
      </c>
      <c r="E924" s="46" t="s">
        <v>663</v>
      </c>
      <c r="F924" s="4" t="s">
        <v>29</v>
      </c>
      <c r="G924" s="5">
        <f>G925</f>
        <v>2520</v>
      </c>
      <c r="H924" s="5">
        <f t="shared" si="471"/>
        <v>2618.1999999999998</v>
      </c>
      <c r="I924" s="5">
        <f t="shared" si="471"/>
        <v>2720.9</v>
      </c>
    </row>
    <row r="925" spans="1:11" s="7" customFormat="1" ht="35.25" customHeight="1" x14ac:dyDescent="0.25">
      <c r="A925" s="3" t="s">
        <v>468</v>
      </c>
      <c r="C925" s="4" t="s">
        <v>27</v>
      </c>
      <c r="D925" s="4" t="s">
        <v>33</v>
      </c>
      <c r="E925" s="46" t="s">
        <v>663</v>
      </c>
      <c r="F925" s="4" t="s">
        <v>58</v>
      </c>
      <c r="G925" s="5">
        <v>2520</v>
      </c>
      <c r="H925" s="5">
        <v>2618.1999999999998</v>
      </c>
      <c r="I925" s="5">
        <v>2720.9</v>
      </c>
    </row>
    <row r="926" spans="1:11" ht="28.5" customHeight="1" x14ac:dyDescent="0.2">
      <c r="H926" s="112"/>
    </row>
    <row r="927" spans="1:11" ht="28.5" customHeight="1" x14ac:dyDescent="0.2">
      <c r="H927" s="112"/>
    </row>
    <row r="928" spans="1:11" x14ac:dyDescent="0.2">
      <c r="H928" s="112"/>
    </row>
    <row r="929" spans="1:9" ht="48.75" customHeight="1" x14ac:dyDescent="0.2">
      <c r="H929" s="112"/>
    </row>
    <row r="930" spans="1:9" ht="22.5" customHeight="1" x14ac:dyDescent="0.2"/>
    <row r="931" spans="1:9" x14ac:dyDescent="0.2">
      <c r="H931" s="112"/>
    </row>
    <row r="935" spans="1:9" s="56" customFormat="1" ht="15" x14ac:dyDescent="0.25">
      <c r="A935" s="113"/>
      <c r="B935" s="113"/>
      <c r="C935" s="113"/>
      <c r="D935" s="113"/>
      <c r="E935" s="114"/>
      <c r="F935" s="113"/>
      <c r="G935" s="113"/>
      <c r="H935" s="115"/>
      <c r="I935" s="115"/>
    </row>
    <row r="936" spans="1:9" s="70" customFormat="1" x14ac:dyDescent="0.2">
      <c r="A936" s="116"/>
      <c r="B936" s="116"/>
      <c r="C936" s="116"/>
      <c r="D936" s="116"/>
      <c r="E936" s="92"/>
      <c r="F936" s="116"/>
      <c r="G936" s="116"/>
      <c r="H936" s="111"/>
      <c r="I936" s="111"/>
    </row>
    <row r="937" spans="1:9" s="70" customFormat="1" x14ac:dyDescent="0.2">
      <c r="A937" s="116"/>
      <c r="B937" s="116"/>
      <c r="C937" s="116"/>
      <c r="D937" s="116"/>
      <c r="E937" s="92"/>
      <c r="F937" s="116"/>
      <c r="G937" s="116"/>
      <c r="H937" s="111"/>
      <c r="I937" s="111"/>
    </row>
    <row r="938" spans="1:9" s="70" customFormat="1" ht="44.25" customHeight="1" x14ac:dyDescent="0.2">
      <c r="A938" s="116"/>
      <c r="B938" s="116"/>
      <c r="C938" s="116"/>
      <c r="D938" s="116"/>
      <c r="E938" s="92"/>
      <c r="F938" s="116"/>
      <c r="G938" s="116"/>
      <c r="H938" s="111"/>
      <c r="I938" s="111"/>
    </row>
    <row r="939" spans="1:9" s="70" customFormat="1" ht="25.5" customHeight="1" x14ac:dyDescent="0.2">
      <c r="A939" s="116"/>
      <c r="B939" s="116"/>
      <c r="C939" s="116"/>
      <c r="D939" s="116"/>
      <c r="E939" s="92"/>
      <c r="F939" s="116"/>
      <c r="G939" s="116"/>
      <c r="H939" s="111"/>
      <c r="I939" s="111"/>
    </row>
    <row r="940" spans="1:9" s="70" customFormat="1" ht="27.75" customHeight="1" x14ac:dyDescent="0.2">
      <c r="A940" s="116"/>
      <c r="B940" s="116"/>
      <c r="C940" s="116"/>
      <c r="D940" s="116"/>
      <c r="E940" s="92"/>
      <c r="F940" s="116"/>
      <c r="G940" s="116"/>
      <c r="H940" s="111"/>
      <c r="I940" s="111"/>
    </row>
    <row r="941" spans="1:9" s="70" customFormat="1" ht="29.25" customHeight="1" x14ac:dyDescent="0.2">
      <c r="A941" s="116"/>
      <c r="B941" s="116"/>
      <c r="C941" s="116"/>
      <c r="D941" s="116"/>
      <c r="E941" s="92"/>
      <c r="F941" s="116"/>
      <c r="G941" s="116"/>
      <c r="H941" s="111"/>
      <c r="I941" s="111"/>
    </row>
    <row r="942" spans="1:9" s="70" customFormat="1" ht="18.75" customHeight="1" x14ac:dyDescent="0.2">
      <c r="A942" s="116"/>
      <c r="B942" s="116"/>
      <c r="C942" s="116"/>
      <c r="D942" s="116"/>
      <c r="E942" s="92"/>
      <c r="F942" s="116"/>
      <c r="G942" s="116"/>
      <c r="H942" s="111"/>
      <c r="I942" s="111"/>
    </row>
    <row r="943" spans="1:9" s="70" customFormat="1" ht="27" customHeight="1" x14ac:dyDescent="0.2">
      <c r="A943" s="116"/>
      <c r="B943" s="116"/>
      <c r="C943" s="116"/>
      <c r="D943" s="116"/>
      <c r="E943" s="92"/>
      <c r="F943" s="116"/>
      <c r="G943" s="116"/>
      <c r="H943" s="111"/>
      <c r="I943" s="111"/>
    </row>
    <row r="944" spans="1:9" s="70" customFormat="1" ht="18.75" customHeight="1" x14ac:dyDescent="0.2">
      <c r="A944" s="116"/>
      <c r="B944" s="116"/>
      <c r="C944" s="116"/>
      <c r="D944" s="116"/>
      <c r="E944" s="92"/>
      <c r="F944" s="116"/>
      <c r="G944" s="116"/>
      <c r="H944" s="111"/>
      <c r="I944" s="111"/>
    </row>
    <row r="945" spans="1:9" s="70" customFormat="1" ht="29.25" customHeight="1" x14ac:dyDescent="0.2">
      <c r="A945" s="116"/>
      <c r="B945" s="116"/>
      <c r="C945" s="116"/>
      <c r="D945" s="116"/>
      <c r="E945" s="92"/>
      <c r="F945" s="116"/>
      <c r="G945" s="116"/>
      <c r="H945" s="111"/>
      <c r="I945" s="111"/>
    </row>
    <row r="946" spans="1:9" s="70" customFormat="1" ht="27.75" customHeight="1" x14ac:dyDescent="0.2">
      <c r="A946" s="116"/>
      <c r="B946" s="116"/>
      <c r="C946" s="116"/>
      <c r="D946" s="116"/>
      <c r="E946" s="92"/>
      <c r="F946" s="116"/>
      <c r="G946" s="116"/>
      <c r="H946" s="111"/>
      <c r="I946" s="111"/>
    </row>
    <row r="947" spans="1:9" s="70" customFormat="1" ht="29.25" customHeight="1" x14ac:dyDescent="0.2">
      <c r="A947" s="116"/>
      <c r="B947" s="116"/>
      <c r="C947" s="116"/>
      <c r="D947" s="116"/>
      <c r="E947" s="92"/>
      <c r="F947" s="116"/>
      <c r="G947" s="116"/>
      <c r="H947" s="111"/>
      <c r="I947" s="111"/>
    </row>
    <row r="948" spans="1:9" s="70" customFormat="1" ht="29.25" customHeight="1" x14ac:dyDescent="0.2">
      <c r="A948" s="116"/>
      <c r="B948" s="116"/>
      <c r="C948" s="116"/>
      <c r="D948" s="116"/>
      <c r="E948" s="92"/>
      <c r="F948" s="116"/>
      <c r="G948" s="116"/>
      <c r="H948" s="111"/>
      <c r="I948" s="111"/>
    </row>
    <row r="949" spans="1:9" s="70" customFormat="1" ht="28.5" customHeight="1" x14ac:dyDescent="0.2">
      <c r="A949" s="116"/>
      <c r="B949" s="116"/>
      <c r="C949" s="116"/>
      <c r="D949" s="116"/>
      <c r="E949" s="92"/>
      <c r="F949" s="116"/>
      <c r="G949" s="116"/>
      <c r="H949" s="111"/>
      <c r="I949" s="111"/>
    </row>
    <row r="951" spans="1:9" ht="36" customHeight="1" x14ac:dyDescent="0.2"/>
    <row r="954" spans="1:9" ht="33" customHeight="1" x14ac:dyDescent="0.2"/>
    <row r="955" spans="1:9" s="56" customFormat="1" ht="30.75" customHeight="1" x14ac:dyDescent="0.25">
      <c r="A955" s="113"/>
      <c r="B955" s="113"/>
      <c r="C955" s="113"/>
      <c r="D955" s="113"/>
      <c r="E955" s="114"/>
      <c r="F955" s="113"/>
      <c r="G955" s="113"/>
      <c r="H955" s="115"/>
      <c r="I955" s="115"/>
    </row>
    <row r="956" spans="1:9" ht="15" x14ac:dyDescent="0.25">
      <c r="A956" s="117"/>
      <c r="C956" s="118"/>
      <c r="D956" s="118"/>
      <c r="E956" s="119"/>
      <c r="F956" s="118"/>
      <c r="G956" s="120"/>
    </row>
    <row r="957" spans="1:9" ht="15" x14ac:dyDescent="0.25">
      <c r="A957" s="117"/>
      <c r="C957" s="118"/>
      <c r="D957" s="118"/>
      <c r="E957" s="119"/>
      <c r="F957" s="118"/>
      <c r="G957" s="120"/>
    </row>
    <row r="958" spans="1:9" x14ac:dyDescent="0.2">
      <c r="C958" s="118"/>
      <c r="D958" s="118"/>
      <c r="E958" s="119"/>
      <c r="F958" s="118"/>
      <c r="G958" s="120"/>
    </row>
    <row r="959" spans="1:9" x14ac:dyDescent="0.2">
      <c r="C959" s="118"/>
      <c r="D959" s="118"/>
      <c r="E959" s="119"/>
      <c r="F959" s="118"/>
      <c r="G959" s="120"/>
    </row>
    <row r="960" spans="1:9" x14ac:dyDescent="0.2">
      <c r="C960" s="118"/>
      <c r="D960" s="118"/>
      <c r="E960" s="119"/>
      <c r="F960" s="118"/>
      <c r="G960" s="120"/>
    </row>
    <row r="961" spans="3:7" x14ac:dyDescent="0.2">
      <c r="C961" s="118"/>
      <c r="D961" s="118"/>
      <c r="E961" s="119"/>
      <c r="F961" s="118"/>
      <c r="G961" s="120"/>
    </row>
    <row r="962" spans="3:7" x14ac:dyDescent="0.2">
      <c r="C962" s="118"/>
      <c r="D962" s="118"/>
      <c r="E962" s="119"/>
      <c r="F962" s="118"/>
      <c r="G962" s="120"/>
    </row>
    <row r="963" spans="3:7" x14ac:dyDescent="0.2">
      <c r="C963" s="118"/>
      <c r="D963" s="118"/>
      <c r="E963" s="119"/>
      <c r="F963" s="118"/>
      <c r="G963" s="120"/>
    </row>
    <row r="964" spans="3:7" x14ac:dyDescent="0.2">
      <c r="C964" s="118"/>
      <c r="D964" s="118"/>
      <c r="E964" s="119"/>
      <c r="F964" s="118"/>
      <c r="G964" s="120"/>
    </row>
    <row r="965" spans="3:7" x14ac:dyDescent="0.2">
      <c r="C965" s="118"/>
      <c r="D965" s="118"/>
      <c r="E965" s="119"/>
      <c r="F965" s="118"/>
      <c r="G965" s="120"/>
    </row>
    <row r="966" spans="3:7" x14ac:dyDescent="0.2">
      <c r="C966" s="118"/>
      <c r="D966" s="118"/>
      <c r="E966" s="119"/>
      <c r="F966" s="118"/>
      <c r="G966" s="120"/>
    </row>
    <row r="967" spans="3:7" x14ac:dyDescent="0.2">
      <c r="C967" s="118"/>
      <c r="D967" s="118"/>
      <c r="E967" s="119"/>
      <c r="F967" s="118"/>
      <c r="G967" s="120"/>
    </row>
    <row r="968" spans="3:7" x14ac:dyDescent="0.2">
      <c r="C968" s="118"/>
      <c r="D968" s="118"/>
      <c r="E968" s="119"/>
      <c r="F968" s="118"/>
      <c r="G968" s="120"/>
    </row>
    <row r="969" spans="3:7" x14ac:dyDescent="0.2">
      <c r="C969" s="118"/>
      <c r="D969" s="118"/>
      <c r="E969" s="119"/>
      <c r="F969" s="118"/>
      <c r="G969" s="120"/>
    </row>
    <row r="970" spans="3:7" x14ac:dyDescent="0.2">
      <c r="C970" s="118"/>
      <c r="D970" s="118"/>
      <c r="E970" s="119"/>
      <c r="F970" s="118"/>
      <c r="G970" s="120"/>
    </row>
    <row r="971" spans="3:7" x14ac:dyDescent="0.2">
      <c r="C971" s="118"/>
      <c r="D971" s="118"/>
      <c r="E971" s="119"/>
      <c r="F971" s="118"/>
      <c r="G971" s="120"/>
    </row>
    <row r="972" spans="3:7" x14ac:dyDescent="0.2">
      <c r="C972" s="118"/>
      <c r="D972" s="118"/>
      <c r="E972" s="119"/>
      <c r="F972" s="118"/>
      <c r="G972" s="120"/>
    </row>
    <row r="973" spans="3:7" x14ac:dyDescent="0.2">
      <c r="C973" s="118"/>
      <c r="D973" s="118"/>
      <c r="E973" s="119"/>
      <c r="F973" s="118"/>
      <c r="G973" s="120"/>
    </row>
    <row r="974" spans="3:7" x14ac:dyDescent="0.2">
      <c r="C974" s="118"/>
      <c r="D974" s="118"/>
      <c r="E974" s="119"/>
      <c r="F974" s="118"/>
      <c r="G974" s="120"/>
    </row>
    <row r="975" spans="3:7" x14ac:dyDescent="0.2">
      <c r="C975" s="118"/>
      <c r="D975" s="118"/>
      <c r="E975" s="119"/>
      <c r="F975" s="118"/>
      <c r="G975" s="120"/>
    </row>
    <row r="976" spans="3:7" x14ac:dyDescent="0.2">
      <c r="C976" s="118"/>
      <c r="D976" s="118"/>
      <c r="E976" s="119"/>
      <c r="F976" s="118"/>
      <c r="G976" s="120"/>
    </row>
    <row r="977" spans="3:7" x14ac:dyDescent="0.2">
      <c r="C977" s="118"/>
      <c r="D977" s="118"/>
      <c r="E977" s="119"/>
      <c r="F977" s="118"/>
      <c r="G977" s="120"/>
    </row>
    <row r="978" spans="3:7" x14ac:dyDescent="0.2">
      <c r="C978" s="118"/>
      <c r="D978" s="118"/>
      <c r="E978" s="119"/>
      <c r="F978" s="118"/>
      <c r="G978" s="120"/>
    </row>
    <row r="979" spans="3:7" x14ac:dyDescent="0.2">
      <c r="C979" s="118"/>
      <c r="D979" s="118"/>
      <c r="E979" s="119"/>
      <c r="F979" s="118"/>
      <c r="G979" s="120"/>
    </row>
    <row r="980" spans="3:7" x14ac:dyDescent="0.2">
      <c r="C980" s="118"/>
      <c r="D980" s="118"/>
      <c r="E980" s="119"/>
      <c r="F980" s="118"/>
      <c r="G980" s="120"/>
    </row>
    <row r="981" spans="3:7" x14ac:dyDescent="0.2">
      <c r="C981" s="118"/>
      <c r="D981" s="118"/>
      <c r="E981" s="119"/>
      <c r="F981" s="118"/>
      <c r="G981" s="120"/>
    </row>
    <row r="982" spans="3:7" x14ac:dyDescent="0.2">
      <c r="C982" s="118"/>
      <c r="D982" s="118"/>
      <c r="E982" s="119"/>
      <c r="F982" s="118"/>
      <c r="G982" s="120"/>
    </row>
    <row r="983" spans="3:7" x14ac:dyDescent="0.2">
      <c r="C983" s="118"/>
      <c r="D983" s="118"/>
      <c r="E983" s="119"/>
      <c r="F983" s="118"/>
      <c r="G983" s="120"/>
    </row>
    <row r="984" spans="3:7" x14ac:dyDescent="0.2">
      <c r="C984" s="118"/>
      <c r="D984" s="118"/>
      <c r="E984" s="119"/>
      <c r="F984" s="118"/>
      <c r="G984" s="120"/>
    </row>
    <row r="985" spans="3:7" x14ac:dyDescent="0.2">
      <c r="C985" s="118"/>
      <c r="D985" s="118"/>
      <c r="E985" s="119"/>
      <c r="F985" s="118"/>
      <c r="G985" s="120"/>
    </row>
    <row r="986" spans="3:7" x14ac:dyDescent="0.2">
      <c r="C986" s="118"/>
      <c r="D986" s="118"/>
      <c r="E986" s="119"/>
      <c r="F986" s="118"/>
      <c r="G986" s="120"/>
    </row>
    <row r="987" spans="3:7" x14ac:dyDescent="0.2">
      <c r="C987" s="118"/>
      <c r="D987" s="118"/>
      <c r="E987" s="119"/>
      <c r="F987" s="118"/>
      <c r="G987" s="120"/>
    </row>
    <row r="988" spans="3:7" x14ac:dyDescent="0.2">
      <c r="C988" s="118"/>
      <c r="D988" s="118"/>
      <c r="E988" s="119"/>
      <c r="F988" s="118"/>
      <c r="G988" s="120"/>
    </row>
    <row r="989" spans="3:7" x14ac:dyDescent="0.2">
      <c r="C989" s="118"/>
      <c r="D989" s="118"/>
      <c r="E989" s="119"/>
      <c r="F989" s="118"/>
      <c r="G989" s="120"/>
    </row>
    <row r="990" spans="3:7" x14ac:dyDescent="0.2">
      <c r="C990" s="118"/>
      <c r="D990" s="118"/>
      <c r="E990" s="119"/>
      <c r="F990" s="118"/>
      <c r="G990" s="120"/>
    </row>
    <row r="991" spans="3:7" x14ac:dyDescent="0.2">
      <c r="C991" s="118"/>
      <c r="D991" s="118"/>
      <c r="E991" s="119"/>
      <c r="F991" s="118"/>
      <c r="G991" s="120"/>
    </row>
    <row r="992" spans="3:7" x14ac:dyDescent="0.2">
      <c r="C992" s="118"/>
      <c r="D992" s="118"/>
      <c r="E992" s="119"/>
      <c r="F992" s="118"/>
      <c r="G992" s="120"/>
    </row>
    <row r="993" spans="3:7" x14ac:dyDescent="0.2">
      <c r="C993" s="118"/>
      <c r="D993" s="118"/>
      <c r="E993" s="119"/>
      <c r="F993" s="118"/>
      <c r="G993" s="120"/>
    </row>
    <row r="994" spans="3:7" x14ac:dyDescent="0.2">
      <c r="C994" s="118"/>
      <c r="D994" s="118"/>
      <c r="E994" s="119"/>
      <c r="F994" s="118"/>
      <c r="G994" s="120"/>
    </row>
    <row r="995" spans="3:7" x14ac:dyDescent="0.2">
      <c r="C995" s="118"/>
      <c r="D995" s="118"/>
      <c r="E995" s="119"/>
      <c r="F995" s="118"/>
      <c r="G995" s="120"/>
    </row>
    <row r="996" spans="3:7" x14ac:dyDescent="0.2">
      <c r="C996" s="118"/>
      <c r="D996" s="118"/>
      <c r="E996" s="119"/>
      <c r="F996" s="118"/>
    </row>
  </sheetData>
  <mergeCells count="15">
    <mergeCell ref="H7:H9"/>
    <mergeCell ref="I7:I9"/>
    <mergeCell ref="F8:F9"/>
    <mergeCell ref="B8:B9"/>
    <mergeCell ref="B7:F7"/>
    <mergeCell ref="A4:G4"/>
    <mergeCell ref="D1:G1"/>
    <mergeCell ref="A1:A3"/>
    <mergeCell ref="D2:G2"/>
    <mergeCell ref="D3:G3"/>
    <mergeCell ref="A7:A9"/>
    <mergeCell ref="G7:G9"/>
    <mergeCell ref="C8:C9"/>
    <mergeCell ref="D8:D9"/>
    <mergeCell ref="E8:E9"/>
  </mergeCells>
  <phoneticPr fontId="6" type="noConversion"/>
  <pageMargins left="0.78740157480314965" right="0.19685039370078741" top="0.19685039370078741" bottom="0.19685039370078741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00"/>
  <sheetViews>
    <sheetView workbookViewId="0">
      <selection activeCell="J128" sqref="J128"/>
    </sheetView>
  </sheetViews>
  <sheetFormatPr defaultRowHeight="15" x14ac:dyDescent="0.25"/>
  <cols>
    <col min="1" max="1" width="54" style="74" customWidth="1"/>
    <col min="2" max="2" width="8.7109375" style="23" customWidth="1"/>
    <col min="3" max="3" width="10.28515625" style="23" customWidth="1"/>
    <col min="4" max="4" width="11" style="23" customWidth="1"/>
    <col min="5" max="5" width="14.85546875" style="23" customWidth="1"/>
    <col min="6" max="6" width="14.7109375" style="42" customWidth="1"/>
    <col min="7" max="7" width="15.42578125" style="42" customWidth="1"/>
    <col min="8" max="8" width="9.5703125" style="23" bestFit="1" customWidth="1"/>
    <col min="9" max="16384" width="9.140625" style="23"/>
  </cols>
  <sheetData>
    <row r="1" spans="1:9" s="7" customFormat="1" ht="15.75" customHeight="1" x14ac:dyDescent="0.2">
      <c r="A1" s="136"/>
      <c r="C1" s="137" t="s">
        <v>291</v>
      </c>
      <c r="D1" s="137"/>
      <c r="E1" s="137"/>
    </row>
    <row r="2" spans="1:9" s="7" customFormat="1" ht="15" customHeight="1" x14ac:dyDescent="0.2">
      <c r="A2" s="136"/>
      <c r="C2" s="137" t="s">
        <v>231</v>
      </c>
      <c r="D2" s="137"/>
      <c r="E2" s="137"/>
    </row>
    <row r="3" spans="1:9" s="7" customFormat="1" ht="27" customHeight="1" x14ac:dyDescent="0.2">
      <c r="A3" s="136"/>
      <c r="C3" s="137" t="s">
        <v>464</v>
      </c>
      <c r="D3" s="137"/>
      <c r="E3" s="137"/>
    </row>
    <row r="4" spans="1:9" s="7" customFormat="1" ht="8.25" customHeight="1" x14ac:dyDescent="0.2">
      <c r="A4" s="140" t="s">
        <v>763</v>
      </c>
      <c r="B4" s="140"/>
      <c r="C4" s="140"/>
      <c r="D4" s="140"/>
      <c r="E4" s="140"/>
      <c r="F4" s="140"/>
      <c r="G4" s="6"/>
      <c r="H4" s="6"/>
    </row>
    <row r="5" spans="1:9" s="7" customFormat="1" ht="65.25" customHeight="1" x14ac:dyDescent="0.3">
      <c r="A5" s="140"/>
      <c r="B5" s="140"/>
      <c r="C5" s="140"/>
      <c r="D5" s="140"/>
      <c r="E5" s="140"/>
      <c r="F5" s="140"/>
      <c r="G5" s="6"/>
      <c r="H5" s="6"/>
      <c r="I5" s="91"/>
    </row>
    <row r="6" spans="1:9" ht="29.25" customHeight="1" x14ac:dyDescent="0.3">
      <c r="F6" s="54" t="s">
        <v>0</v>
      </c>
    </row>
    <row r="7" spans="1:9" ht="15.75" x14ac:dyDescent="0.25">
      <c r="A7" s="145" t="s">
        <v>1</v>
      </c>
      <c r="B7" s="139"/>
      <c r="C7" s="139"/>
      <c r="D7" s="139"/>
      <c r="E7" s="139" t="s">
        <v>298</v>
      </c>
      <c r="F7" s="139" t="s">
        <v>421</v>
      </c>
      <c r="G7" s="139" t="s">
        <v>466</v>
      </c>
    </row>
    <row r="8" spans="1:9" ht="34.5" customHeight="1" x14ac:dyDescent="0.2">
      <c r="A8" s="145"/>
      <c r="B8" s="138" t="s">
        <v>3</v>
      </c>
      <c r="C8" s="138" t="s">
        <v>4</v>
      </c>
      <c r="D8" s="138" t="s">
        <v>6</v>
      </c>
      <c r="E8" s="139"/>
      <c r="F8" s="139"/>
      <c r="G8" s="139"/>
    </row>
    <row r="9" spans="1:9" ht="14.25" customHeight="1" x14ac:dyDescent="0.2">
      <c r="A9" s="145"/>
      <c r="B9" s="138"/>
      <c r="C9" s="138"/>
      <c r="D9" s="138"/>
      <c r="E9" s="139"/>
      <c r="F9" s="139"/>
      <c r="G9" s="139"/>
    </row>
    <row r="10" spans="1:9" s="58" customFormat="1" ht="24" customHeight="1" x14ac:dyDescent="0.3">
      <c r="A10" s="62" t="s">
        <v>44</v>
      </c>
      <c r="B10" s="57"/>
      <c r="C10" s="57"/>
      <c r="D10" s="57"/>
      <c r="E10" s="67">
        <f>E11+E34+E45+E62+E77+E82+E104+E110+E122+E127</f>
        <v>1280761.3000000003</v>
      </c>
      <c r="F10" s="67">
        <f>F11+F34+F45+F62+F77+F82+F104+F110+F122+F127</f>
        <v>1336490.7</v>
      </c>
      <c r="G10" s="67">
        <f>G11+G34+G45+G62+G77+G82+G104+G110+G122+G127</f>
        <v>1311165.2999999998</v>
      </c>
    </row>
    <row r="11" spans="1:9" ht="21.75" customHeight="1" x14ac:dyDescent="0.3">
      <c r="A11" s="49" t="s">
        <v>7</v>
      </c>
      <c r="B11" s="9" t="s">
        <v>27</v>
      </c>
      <c r="C11" s="9" t="s">
        <v>28</v>
      </c>
      <c r="D11" s="9" t="s">
        <v>29</v>
      </c>
      <c r="E11" s="67">
        <f>E12+E15+E19+E21+E26+E28+E24</f>
        <v>109615.6</v>
      </c>
      <c r="F11" s="67">
        <f t="shared" ref="F11:G11" si="0">F12+F15+F19+F21+F26+F28+F24</f>
        <v>103136.1</v>
      </c>
      <c r="G11" s="67">
        <f t="shared" si="0"/>
        <v>103908</v>
      </c>
      <c r="H11" s="55"/>
    </row>
    <row r="12" spans="1:9" s="7" customFormat="1" ht="64.5" customHeight="1" x14ac:dyDescent="0.25">
      <c r="A12" s="8" t="s">
        <v>8</v>
      </c>
      <c r="B12" s="9" t="s">
        <v>27</v>
      </c>
      <c r="C12" s="9" t="s">
        <v>31</v>
      </c>
      <c r="D12" s="9" t="s">
        <v>29</v>
      </c>
      <c r="E12" s="10">
        <f>E13+E14</f>
        <v>4910.6000000000004</v>
      </c>
      <c r="F12" s="10">
        <f t="shared" ref="F12:G12" si="1">F13+F14</f>
        <v>4923.5999999999995</v>
      </c>
      <c r="G12" s="10">
        <f t="shared" si="1"/>
        <v>4937.2</v>
      </c>
      <c r="H12" s="6"/>
    </row>
    <row r="13" spans="1:9" s="7" customFormat="1" ht="47.25" customHeight="1" x14ac:dyDescent="0.25">
      <c r="A13" s="27" t="s">
        <v>467</v>
      </c>
      <c r="B13" s="4" t="s">
        <v>27</v>
      </c>
      <c r="C13" s="4" t="s">
        <v>31</v>
      </c>
      <c r="D13" s="4" t="s">
        <v>57</v>
      </c>
      <c r="E13" s="5">
        <v>4736.8</v>
      </c>
      <c r="F13" s="25">
        <v>4742.8999999999996</v>
      </c>
      <c r="G13" s="25">
        <v>4749.2</v>
      </c>
      <c r="H13" s="6"/>
    </row>
    <row r="14" spans="1:9" s="7" customFormat="1" ht="34.5" customHeight="1" x14ac:dyDescent="0.25">
      <c r="A14" s="27" t="s">
        <v>468</v>
      </c>
      <c r="B14" s="4" t="s">
        <v>27</v>
      </c>
      <c r="C14" s="4" t="s">
        <v>31</v>
      </c>
      <c r="D14" s="4" t="s">
        <v>58</v>
      </c>
      <c r="E14" s="5">
        <v>173.8</v>
      </c>
      <c r="F14" s="25">
        <v>180.7</v>
      </c>
      <c r="G14" s="25">
        <v>188</v>
      </c>
      <c r="H14" s="6"/>
    </row>
    <row r="15" spans="1:9" s="7" customFormat="1" ht="57.75" x14ac:dyDescent="0.25">
      <c r="A15" s="49" t="s">
        <v>9</v>
      </c>
      <c r="B15" s="9" t="s">
        <v>27</v>
      </c>
      <c r="C15" s="9" t="s">
        <v>32</v>
      </c>
      <c r="D15" s="9" t="s">
        <v>29</v>
      </c>
      <c r="E15" s="10">
        <f>E16+E17+E18</f>
        <v>73404.099999999991</v>
      </c>
      <c r="F15" s="10">
        <f t="shared" ref="F15:G15" si="2">F16+F17+F18</f>
        <v>73755.8</v>
      </c>
      <c r="G15" s="10">
        <f t="shared" si="2"/>
        <v>74225.3</v>
      </c>
    </row>
    <row r="16" spans="1:9" s="7" customFormat="1" ht="78.75" x14ac:dyDescent="0.25">
      <c r="A16" s="27" t="s">
        <v>467</v>
      </c>
      <c r="B16" s="4" t="s">
        <v>27</v>
      </c>
      <c r="C16" s="4" t="s">
        <v>32</v>
      </c>
      <c r="D16" s="4" t="s">
        <v>57</v>
      </c>
      <c r="E16" s="5">
        <v>62026.1</v>
      </c>
      <c r="F16" s="25">
        <v>62033</v>
      </c>
      <c r="G16" s="25">
        <v>62040.1</v>
      </c>
      <c r="H16" s="6"/>
    </row>
    <row r="17" spans="1:8" s="12" customFormat="1" ht="28.5" customHeight="1" x14ac:dyDescent="0.25">
      <c r="A17" s="27" t="s">
        <v>468</v>
      </c>
      <c r="B17" s="4" t="s">
        <v>27</v>
      </c>
      <c r="C17" s="4" t="s">
        <v>32</v>
      </c>
      <c r="D17" s="4" t="s">
        <v>58</v>
      </c>
      <c r="E17" s="5">
        <v>11357.1</v>
      </c>
      <c r="F17" s="5">
        <v>11697.5</v>
      </c>
      <c r="G17" s="5">
        <v>12159.5</v>
      </c>
    </row>
    <row r="18" spans="1:8" s="7" customFormat="1" ht="15.75" x14ac:dyDescent="0.25">
      <c r="A18" s="94" t="s">
        <v>60</v>
      </c>
      <c r="B18" s="4" t="s">
        <v>27</v>
      </c>
      <c r="C18" s="4" t="s">
        <v>32</v>
      </c>
      <c r="D18" s="4" t="s">
        <v>59</v>
      </c>
      <c r="E18" s="5">
        <v>20.9</v>
      </c>
      <c r="F18" s="25">
        <v>25.3</v>
      </c>
      <c r="G18" s="25">
        <v>25.7</v>
      </c>
      <c r="H18" s="6"/>
    </row>
    <row r="19" spans="1:8" s="12" customFormat="1" ht="36.75" customHeight="1" x14ac:dyDescent="0.25">
      <c r="A19" s="1" t="s">
        <v>401</v>
      </c>
      <c r="B19" s="9" t="s">
        <v>27</v>
      </c>
      <c r="C19" s="9" t="s">
        <v>41</v>
      </c>
      <c r="D19" s="9" t="s">
        <v>29</v>
      </c>
      <c r="E19" s="10">
        <f>E20</f>
        <v>27.1</v>
      </c>
      <c r="F19" s="10">
        <f t="shared" ref="F19:G19" si="3">F20</f>
        <v>28.9</v>
      </c>
      <c r="G19" s="10">
        <f t="shared" si="3"/>
        <v>120.4</v>
      </c>
    </row>
    <row r="20" spans="1:8" s="7" customFormat="1" ht="36.75" customHeight="1" x14ac:dyDescent="0.25">
      <c r="A20" s="27" t="s">
        <v>468</v>
      </c>
      <c r="B20" s="4" t="s">
        <v>27</v>
      </c>
      <c r="C20" s="4" t="s">
        <v>41</v>
      </c>
      <c r="D20" s="4" t="s">
        <v>58</v>
      </c>
      <c r="E20" s="5">
        <v>27.1</v>
      </c>
      <c r="F20" s="5">
        <v>28.9</v>
      </c>
      <c r="G20" s="5">
        <v>120.4</v>
      </c>
    </row>
    <row r="21" spans="1:8" s="7" customFormat="1" ht="54" customHeight="1" x14ac:dyDescent="0.25">
      <c r="A21" s="8" t="s">
        <v>10</v>
      </c>
      <c r="B21" s="9" t="s">
        <v>27</v>
      </c>
      <c r="C21" s="9" t="s">
        <v>33</v>
      </c>
      <c r="D21" s="9" t="s">
        <v>29</v>
      </c>
      <c r="E21" s="10">
        <f>E22+E23</f>
        <v>16228.3</v>
      </c>
      <c r="F21" s="10">
        <f t="shared" ref="F21:G21" si="4">F22+F23</f>
        <v>16337.6</v>
      </c>
      <c r="G21" s="10">
        <f t="shared" si="4"/>
        <v>16451.8</v>
      </c>
      <c r="H21" s="6"/>
    </row>
    <row r="22" spans="1:8" s="7" customFormat="1" ht="54" customHeight="1" x14ac:dyDescent="0.25">
      <c r="A22" s="27" t="s">
        <v>467</v>
      </c>
      <c r="B22" s="4" t="s">
        <v>27</v>
      </c>
      <c r="C22" s="4" t="s">
        <v>33</v>
      </c>
      <c r="D22" s="4" t="s">
        <v>57</v>
      </c>
      <c r="E22" s="5">
        <v>13452.8</v>
      </c>
      <c r="F22" s="5">
        <v>13453.7</v>
      </c>
      <c r="G22" s="5">
        <v>13454.6</v>
      </c>
      <c r="H22" s="6"/>
    </row>
    <row r="23" spans="1:8" s="7" customFormat="1" ht="38.25" customHeight="1" x14ac:dyDescent="0.25">
      <c r="A23" s="27" t="s">
        <v>468</v>
      </c>
      <c r="B23" s="4" t="s">
        <v>27</v>
      </c>
      <c r="C23" s="4" t="s">
        <v>33</v>
      </c>
      <c r="D23" s="4" t="s">
        <v>58</v>
      </c>
      <c r="E23" s="5">
        <v>2775.5</v>
      </c>
      <c r="F23" s="5">
        <v>2883.9</v>
      </c>
      <c r="G23" s="5">
        <v>2997.2</v>
      </c>
      <c r="H23" s="6"/>
    </row>
    <row r="24" spans="1:8" s="12" customFormat="1" ht="22.5" customHeight="1" x14ac:dyDescent="0.25">
      <c r="A24" s="123" t="s">
        <v>760</v>
      </c>
      <c r="B24" s="9" t="s">
        <v>27</v>
      </c>
      <c r="C24" s="9" t="s">
        <v>37</v>
      </c>
      <c r="D24" s="9" t="s">
        <v>29</v>
      </c>
      <c r="E24" s="10">
        <f>E25</f>
        <v>3000</v>
      </c>
      <c r="F24" s="10">
        <f t="shared" ref="F24:G24" si="5">F25</f>
        <v>0</v>
      </c>
      <c r="G24" s="10">
        <f t="shared" si="5"/>
        <v>0</v>
      </c>
      <c r="H24" s="11"/>
    </row>
    <row r="25" spans="1:8" s="7" customFormat="1" ht="22.5" customHeight="1" x14ac:dyDescent="0.25">
      <c r="A25" s="94" t="s">
        <v>60</v>
      </c>
      <c r="B25" s="4"/>
      <c r="C25" s="4"/>
      <c r="D25" s="4" t="s">
        <v>59</v>
      </c>
      <c r="E25" s="5">
        <v>3000</v>
      </c>
      <c r="F25" s="5">
        <v>0</v>
      </c>
      <c r="G25" s="5">
        <v>0</v>
      </c>
      <c r="H25" s="6"/>
    </row>
    <row r="26" spans="1:8" s="7" customFormat="1" ht="15.75" x14ac:dyDescent="0.25">
      <c r="A26" s="8" t="s">
        <v>11</v>
      </c>
      <c r="B26" s="9" t="s">
        <v>27</v>
      </c>
      <c r="C26" s="9" t="s">
        <v>42</v>
      </c>
      <c r="D26" s="9" t="s">
        <v>29</v>
      </c>
      <c r="E26" s="10">
        <f>E27</f>
        <v>2000</v>
      </c>
      <c r="F26" s="10">
        <f t="shared" ref="F26:G26" si="6">F27</f>
        <v>0</v>
      </c>
      <c r="G26" s="10">
        <f t="shared" si="6"/>
        <v>0</v>
      </c>
      <c r="H26" s="6"/>
    </row>
    <row r="27" spans="1:8" s="7" customFormat="1" ht="18.75" customHeight="1" x14ac:dyDescent="0.25">
      <c r="A27" s="94" t="s">
        <v>60</v>
      </c>
      <c r="B27" s="4" t="s">
        <v>27</v>
      </c>
      <c r="C27" s="4" t="s">
        <v>42</v>
      </c>
      <c r="D27" s="4" t="s">
        <v>59</v>
      </c>
      <c r="E27" s="5">
        <v>2000</v>
      </c>
      <c r="F27" s="5">
        <v>0</v>
      </c>
      <c r="G27" s="5">
        <v>0</v>
      </c>
    </row>
    <row r="28" spans="1:8" s="7" customFormat="1" ht="21" customHeight="1" x14ac:dyDescent="0.25">
      <c r="A28" s="49" t="s">
        <v>12</v>
      </c>
      <c r="B28" s="9" t="s">
        <v>27</v>
      </c>
      <c r="C28" s="9" t="s">
        <v>54</v>
      </c>
      <c r="D28" s="9" t="s">
        <v>29</v>
      </c>
      <c r="E28" s="10">
        <f>E29+E30+E32+E33+E31</f>
        <v>10045.5</v>
      </c>
      <c r="F28" s="10">
        <f t="shared" ref="F28:G28" si="7">F29+F30+F32+F33+F31</f>
        <v>8090.2</v>
      </c>
      <c r="G28" s="10">
        <f t="shared" si="7"/>
        <v>8173.3</v>
      </c>
      <c r="H28" s="6"/>
    </row>
    <row r="29" spans="1:8" s="7" customFormat="1" ht="60" customHeight="1" x14ac:dyDescent="0.25">
      <c r="A29" s="27" t="s">
        <v>467</v>
      </c>
      <c r="B29" s="4" t="s">
        <v>27</v>
      </c>
      <c r="C29" s="4" t="s">
        <v>54</v>
      </c>
      <c r="D29" s="4" t="s">
        <v>57</v>
      </c>
      <c r="E29" s="5">
        <v>2779</v>
      </c>
      <c r="F29" s="25">
        <v>2779</v>
      </c>
      <c r="G29" s="25">
        <v>2779</v>
      </c>
      <c r="H29" s="6"/>
    </row>
    <row r="30" spans="1:8" s="7" customFormat="1" ht="39.75" customHeight="1" x14ac:dyDescent="0.25">
      <c r="A30" s="27" t="s">
        <v>468</v>
      </c>
      <c r="B30" s="4" t="s">
        <v>27</v>
      </c>
      <c r="C30" s="4" t="s">
        <v>54</v>
      </c>
      <c r="D30" s="4" t="s">
        <v>58</v>
      </c>
      <c r="E30" s="5">
        <v>3730</v>
      </c>
      <c r="F30" s="5">
        <v>5116.5</v>
      </c>
      <c r="G30" s="5">
        <v>5199.6000000000004</v>
      </c>
      <c r="H30" s="6"/>
    </row>
    <row r="31" spans="1:8" s="7" customFormat="1" ht="39.75" customHeight="1" x14ac:dyDescent="0.25">
      <c r="A31" s="93" t="s">
        <v>95</v>
      </c>
      <c r="B31" s="4" t="s">
        <v>27</v>
      </c>
      <c r="C31" s="4" t="s">
        <v>54</v>
      </c>
      <c r="D31" s="4" t="s">
        <v>66</v>
      </c>
      <c r="E31" s="5">
        <v>60</v>
      </c>
      <c r="F31" s="5">
        <v>60</v>
      </c>
      <c r="G31" s="5">
        <v>60</v>
      </c>
      <c r="H31" s="6"/>
    </row>
    <row r="32" spans="1:8" s="7" customFormat="1" ht="48.75" customHeight="1" x14ac:dyDescent="0.25">
      <c r="A32" s="3" t="s">
        <v>469</v>
      </c>
      <c r="B32" s="4" t="s">
        <v>27</v>
      </c>
      <c r="C32" s="4" t="s">
        <v>54</v>
      </c>
      <c r="D32" s="4" t="s">
        <v>65</v>
      </c>
      <c r="E32" s="5">
        <v>3341.8</v>
      </c>
      <c r="F32" s="5">
        <v>0</v>
      </c>
      <c r="G32" s="5">
        <v>0</v>
      </c>
      <c r="H32" s="6"/>
    </row>
    <row r="33" spans="1:8" s="7" customFormat="1" ht="36.75" customHeight="1" x14ac:dyDescent="0.25">
      <c r="A33" s="94" t="s">
        <v>60</v>
      </c>
      <c r="B33" s="4" t="s">
        <v>27</v>
      </c>
      <c r="C33" s="4" t="s">
        <v>54</v>
      </c>
      <c r="D33" s="4" t="s">
        <v>59</v>
      </c>
      <c r="E33" s="5">
        <v>134.69999999999999</v>
      </c>
      <c r="F33" s="25">
        <v>134.69999999999999</v>
      </c>
      <c r="G33" s="25">
        <v>134.69999999999999</v>
      </c>
      <c r="H33" s="6"/>
    </row>
    <row r="34" spans="1:8" s="7" customFormat="1" ht="32.25" customHeight="1" x14ac:dyDescent="0.25">
      <c r="A34" s="8" t="s">
        <v>13</v>
      </c>
      <c r="B34" s="9" t="s">
        <v>31</v>
      </c>
      <c r="C34" s="9" t="s">
        <v>28</v>
      </c>
      <c r="D34" s="9" t="s">
        <v>29</v>
      </c>
      <c r="E34" s="10">
        <f>E35+E39+E43</f>
        <v>14406.900000000001</v>
      </c>
      <c r="F34" s="10">
        <f>F35+F39+F43</f>
        <v>15630.899999999998</v>
      </c>
      <c r="G34" s="10">
        <f>G35+G39+G43</f>
        <v>15126.7</v>
      </c>
      <c r="H34" s="6"/>
    </row>
    <row r="35" spans="1:8" s="7" customFormat="1" ht="46.5" customHeight="1" x14ac:dyDescent="0.25">
      <c r="A35" s="8" t="s">
        <v>62</v>
      </c>
      <c r="B35" s="9" t="s">
        <v>31</v>
      </c>
      <c r="C35" s="9" t="s">
        <v>35</v>
      </c>
      <c r="D35" s="9" t="s">
        <v>29</v>
      </c>
      <c r="E35" s="10">
        <f>E36+E37+E38</f>
        <v>4180.2</v>
      </c>
      <c r="F35" s="10">
        <f t="shared" ref="F35:G35" si="8">F36+F37+F38</f>
        <v>4239.3</v>
      </c>
      <c r="G35" s="10">
        <f t="shared" si="8"/>
        <v>4297.7</v>
      </c>
      <c r="H35" s="6"/>
    </row>
    <row r="36" spans="1:8" s="7" customFormat="1" ht="61.5" customHeight="1" x14ac:dyDescent="0.25">
      <c r="A36" s="27" t="s">
        <v>467</v>
      </c>
      <c r="B36" s="4" t="s">
        <v>31</v>
      </c>
      <c r="C36" s="4" t="s">
        <v>35</v>
      </c>
      <c r="D36" s="4" t="s">
        <v>57</v>
      </c>
      <c r="E36" s="5">
        <v>3542.9</v>
      </c>
      <c r="F36" s="5">
        <v>3578.3</v>
      </c>
      <c r="G36" s="5">
        <v>3617.1</v>
      </c>
      <c r="H36" s="6"/>
    </row>
    <row r="37" spans="1:8" s="7" customFormat="1" ht="32.25" customHeight="1" x14ac:dyDescent="0.25">
      <c r="A37" s="27" t="s">
        <v>468</v>
      </c>
      <c r="B37" s="4" t="s">
        <v>31</v>
      </c>
      <c r="C37" s="4" t="s">
        <v>35</v>
      </c>
      <c r="D37" s="4" t="s">
        <v>58</v>
      </c>
      <c r="E37" s="5">
        <v>587.29999999999995</v>
      </c>
      <c r="F37" s="5">
        <v>661</v>
      </c>
      <c r="G37" s="5">
        <v>680.6</v>
      </c>
    </row>
    <row r="38" spans="1:8" s="7" customFormat="1" ht="21.75" customHeight="1" x14ac:dyDescent="0.25">
      <c r="A38" s="93" t="s">
        <v>95</v>
      </c>
      <c r="B38" s="4" t="s">
        <v>31</v>
      </c>
      <c r="C38" s="4" t="s">
        <v>35</v>
      </c>
      <c r="D38" s="4" t="s">
        <v>66</v>
      </c>
      <c r="E38" s="5">
        <v>50</v>
      </c>
      <c r="F38" s="5">
        <v>0</v>
      </c>
      <c r="G38" s="5">
        <v>0</v>
      </c>
    </row>
    <row r="39" spans="1:8" s="7" customFormat="1" ht="27" customHeight="1" x14ac:dyDescent="0.25">
      <c r="A39" s="8" t="s">
        <v>463</v>
      </c>
      <c r="B39" s="9" t="s">
        <v>31</v>
      </c>
      <c r="C39" s="9" t="s">
        <v>40</v>
      </c>
      <c r="D39" s="9" t="s">
        <v>29</v>
      </c>
      <c r="E39" s="10">
        <f>E40+E41+E42</f>
        <v>10138.700000000001</v>
      </c>
      <c r="F39" s="10">
        <f t="shared" ref="F39:G39" si="9">F40+F41+F42</f>
        <v>11201.599999999999</v>
      </c>
      <c r="G39" s="10">
        <f t="shared" si="9"/>
        <v>10770</v>
      </c>
      <c r="H39" s="6"/>
    </row>
    <row r="40" spans="1:8" s="6" customFormat="1" ht="31.5" customHeight="1" x14ac:dyDescent="0.25">
      <c r="A40" s="27" t="s">
        <v>467</v>
      </c>
      <c r="B40" s="4" t="s">
        <v>31</v>
      </c>
      <c r="C40" s="4" t="s">
        <v>40</v>
      </c>
      <c r="D40" s="4" t="s">
        <v>57</v>
      </c>
      <c r="E40" s="5">
        <v>7920.8</v>
      </c>
      <c r="F40" s="5">
        <v>8012.9</v>
      </c>
      <c r="G40" s="5">
        <v>8106.4</v>
      </c>
    </row>
    <row r="41" spans="1:8" s="7" customFormat="1" ht="39" customHeight="1" x14ac:dyDescent="0.25">
      <c r="A41" s="27" t="s">
        <v>468</v>
      </c>
      <c r="B41" s="4" t="s">
        <v>31</v>
      </c>
      <c r="C41" s="4" t="s">
        <v>40</v>
      </c>
      <c r="D41" s="4" t="s">
        <v>58</v>
      </c>
      <c r="E41" s="5">
        <v>2217.9</v>
      </c>
      <c r="F41" s="5">
        <v>2788.7</v>
      </c>
      <c r="G41" s="5">
        <v>2263.6</v>
      </c>
      <c r="H41" s="6"/>
    </row>
    <row r="42" spans="1:8" s="7" customFormat="1" ht="39" customHeight="1" x14ac:dyDescent="0.25">
      <c r="A42" s="3" t="s">
        <v>541</v>
      </c>
      <c r="B42" s="4" t="s">
        <v>31</v>
      </c>
      <c r="C42" s="4" t="s">
        <v>40</v>
      </c>
      <c r="D42" s="4" t="s">
        <v>64</v>
      </c>
      <c r="E42" s="5">
        <v>0</v>
      </c>
      <c r="F42" s="5">
        <v>400</v>
      </c>
      <c r="G42" s="5">
        <v>400</v>
      </c>
      <c r="H42" s="6"/>
    </row>
    <row r="43" spans="1:8" s="7" customFormat="1" ht="31.5" customHeight="1" x14ac:dyDescent="0.25">
      <c r="A43" s="8" t="s">
        <v>72</v>
      </c>
      <c r="B43" s="9" t="s">
        <v>31</v>
      </c>
      <c r="C43" s="9" t="s">
        <v>34</v>
      </c>
      <c r="D43" s="9" t="s">
        <v>29</v>
      </c>
      <c r="E43" s="10">
        <f>E44</f>
        <v>88</v>
      </c>
      <c r="F43" s="10">
        <f t="shared" ref="F43:G43" si="10">F44</f>
        <v>190</v>
      </c>
      <c r="G43" s="10">
        <f t="shared" si="10"/>
        <v>59</v>
      </c>
      <c r="H43" s="6"/>
    </row>
    <row r="44" spans="1:8" s="7" customFormat="1" ht="31.5" customHeight="1" x14ac:dyDescent="0.25">
      <c r="A44" s="27" t="s">
        <v>468</v>
      </c>
      <c r="B44" s="4" t="s">
        <v>31</v>
      </c>
      <c r="C44" s="4" t="s">
        <v>34</v>
      </c>
      <c r="D44" s="4" t="s">
        <v>58</v>
      </c>
      <c r="E44" s="5">
        <v>88</v>
      </c>
      <c r="F44" s="5">
        <v>190</v>
      </c>
      <c r="G44" s="5">
        <v>59</v>
      </c>
      <c r="H44" s="6"/>
    </row>
    <row r="45" spans="1:8" s="7" customFormat="1" ht="31.5" customHeight="1" x14ac:dyDescent="0.25">
      <c r="A45" s="8" t="s">
        <v>14</v>
      </c>
      <c r="B45" s="9" t="s">
        <v>32</v>
      </c>
      <c r="C45" s="9" t="s">
        <v>28</v>
      </c>
      <c r="D45" s="9" t="s">
        <v>29</v>
      </c>
      <c r="E45" s="10">
        <f>E46+E49+E52+E55+E58</f>
        <v>33939.699999999997</v>
      </c>
      <c r="F45" s="10">
        <f>F46+F49+F52+F55+F58</f>
        <v>47732</v>
      </c>
      <c r="G45" s="10">
        <f>G46+G49+G52+G55+G58</f>
        <v>49482.999999999993</v>
      </c>
      <c r="H45" s="6"/>
    </row>
    <row r="46" spans="1:8" s="7" customFormat="1" ht="31.5" customHeight="1" x14ac:dyDescent="0.25">
      <c r="A46" s="8" t="s">
        <v>63</v>
      </c>
      <c r="B46" s="9" t="s">
        <v>32</v>
      </c>
      <c r="C46" s="9" t="s">
        <v>41</v>
      </c>
      <c r="D46" s="9" t="s">
        <v>29</v>
      </c>
      <c r="E46" s="10">
        <f>E47+E48</f>
        <v>1700.8</v>
      </c>
      <c r="F46" s="10">
        <f t="shared" ref="F46:G46" si="11">F47+F48</f>
        <v>1684.3</v>
      </c>
      <c r="G46" s="10">
        <f t="shared" si="11"/>
        <v>1683</v>
      </c>
      <c r="H46" s="6"/>
    </row>
    <row r="47" spans="1:8" s="7" customFormat="1" ht="31.5" x14ac:dyDescent="0.25">
      <c r="A47" s="27" t="s">
        <v>468</v>
      </c>
      <c r="B47" s="4" t="s">
        <v>32</v>
      </c>
      <c r="C47" s="4" t="s">
        <v>41</v>
      </c>
      <c r="D47" s="4" t="s">
        <v>58</v>
      </c>
      <c r="E47" s="5">
        <v>402</v>
      </c>
      <c r="F47" s="5">
        <v>402</v>
      </c>
      <c r="G47" s="5">
        <v>402</v>
      </c>
      <c r="H47" s="6"/>
    </row>
    <row r="48" spans="1:8" s="7" customFormat="1" ht="27" customHeight="1" x14ac:dyDescent="0.25">
      <c r="A48" s="94" t="s">
        <v>60</v>
      </c>
      <c r="B48" s="4" t="s">
        <v>32</v>
      </c>
      <c r="C48" s="4" t="s">
        <v>41</v>
      </c>
      <c r="D48" s="4" t="s">
        <v>59</v>
      </c>
      <c r="E48" s="5">
        <v>1298.8</v>
      </c>
      <c r="F48" s="5">
        <v>1282.3</v>
      </c>
      <c r="G48" s="5">
        <v>1281</v>
      </c>
    </row>
    <row r="49" spans="1:8" s="7" customFormat="1" ht="15.75" x14ac:dyDescent="0.25">
      <c r="A49" s="8" t="s">
        <v>51</v>
      </c>
      <c r="B49" s="9" t="s">
        <v>32</v>
      </c>
      <c r="C49" s="9" t="s">
        <v>39</v>
      </c>
      <c r="D49" s="9" t="s">
        <v>29</v>
      </c>
      <c r="E49" s="10">
        <f>E50+E51</f>
        <v>3381</v>
      </c>
      <c r="F49" s="10">
        <f t="shared" ref="F49:G49" si="12">F50+F51</f>
        <v>4421</v>
      </c>
      <c r="G49" s="10">
        <f t="shared" si="12"/>
        <v>4652</v>
      </c>
      <c r="H49" s="6"/>
    </row>
    <row r="50" spans="1:8" s="7" customFormat="1" ht="31.5" x14ac:dyDescent="0.25">
      <c r="A50" s="27" t="s">
        <v>468</v>
      </c>
      <c r="B50" s="4" t="s">
        <v>32</v>
      </c>
      <c r="C50" s="4" t="s">
        <v>39</v>
      </c>
      <c r="D50" s="4" t="s">
        <v>58</v>
      </c>
      <c r="E50" s="5">
        <v>1920</v>
      </c>
      <c r="F50" s="5">
        <v>2000</v>
      </c>
      <c r="G50" s="5">
        <v>2130</v>
      </c>
      <c r="H50" s="6"/>
    </row>
    <row r="51" spans="1:8" s="7" customFormat="1" ht="25.5" customHeight="1" x14ac:dyDescent="0.25">
      <c r="A51" s="94" t="s">
        <v>60</v>
      </c>
      <c r="B51" s="4" t="s">
        <v>32</v>
      </c>
      <c r="C51" s="4" t="s">
        <v>39</v>
      </c>
      <c r="D51" s="4" t="s">
        <v>59</v>
      </c>
      <c r="E51" s="5">
        <v>1461</v>
      </c>
      <c r="F51" s="5">
        <v>2421</v>
      </c>
      <c r="G51" s="5">
        <v>2522</v>
      </c>
      <c r="H51" s="6"/>
    </row>
    <row r="52" spans="1:8" s="7" customFormat="1" ht="18" customHeight="1" x14ac:dyDescent="0.25">
      <c r="A52" s="63" t="s">
        <v>68</v>
      </c>
      <c r="B52" s="9" t="s">
        <v>32</v>
      </c>
      <c r="C52" s="9" t="s">
        <v>35</v>
      </c>
      <c r="D52" s="9" t="s">
        <v>29</v>
      </c>
      <c r="E52" s="10">
        <f>E53+E54</f>
        <v>21935</v>
      </c>
      <c r="F52" s="10">
        <f t="shared" ref="F52:G52" si="13">F53+F54</f>
        <v>37780</v>
      </c>
      <c r="G52" s="10">
        <f t="shared" si="13"/>
        <v>39240.1</v>
      </c>
      <c r="H52" s="6"/>
    </row>
    <row r="53" spans="1:8" s="7" customFormat="1" ht="52.5" customHeight="1" x14ac:dyDescent="0.25">
      <c r="A53" s="27" t="s">
        <v>468</v>
      </c>
      <c r="B53" s="4" t="s">
        <v>32</v>
      </c>
      <c r="C53" s="4" t="s">
        <v>35</v>
      </c>
      <c r="D53" s="4" t="s">
        <v>58</v>
      </c>
      <c r="E53" s="5">
        <v>21935</v>
      </c>
      <c r="F53" s="5">
        <v>33980</v>
      </c>
      <c r="G53" s="5">
        <v>35340.1</v>
      </c>
      <c r="H53" s="6"/>
    </row>
    <row r="54" spans="1:8" s="7" customFormat="1" ht="38.25" customHeight="1" x14ac:dyDescent="0.25">
      <c r="A54" s="3" t="s">
        <v>541</v>
      </c>
      <c r="B54" s="4" t="s">
        <v>32</v>
      </c>
      <c r="C54" s="4" t="s">
        <v>35</v>
      </c>
      <c r="D54" s="4" t="s">
        <v>64</v>
      </c>
      <c r="E54" s="5">
        <v>0</v>
      </c>
      <c r="F54" s="5">
        <v>3800</v>
      </c>
      <c r="G54" s="5">
        <v>3900</v>
      </c>
      <c r="H54" s="6"/>
    </row>
    <row r="55" spans="1:8" s="26" customFormat="1" ht="31.5" customHeight="1" x14ac:dyDescent="0.25">
      <c r="A55" s="8" t="s">
        <v>297</v>
      </c>
      <c r="B55" s="9" t="s">
        <v>32</v>
      </c>
      <c r="C55" s="9" t="s">
        <v>40</v>
      </c>
      <c r="D55" s="9" t="s">
        <v>29</v>
      </c>
      <c r="E55" s="10">
        <f>E56+E57</f>
        <v>4329.8999999999996</v>
      </c>
      <c r="F55" s="10">
        <f t="shared" ref="F55:G55" si="14">F56+F57</f>
        <v>2078.6999999999998</v>
      </c>
      <c r="G55" s="10">
        <f t="shared" si="14"/>
        <v>2078.6999999999998</v>
      </c>
    </row>
    <row r="56" spans="1:8" s="21" customFormat="1" ht="31.5" customHeight="1" x14ac:dyDescent="0.25">
      <c r="A56" s="27" t="s">
        <v>468</v>
      </c>
      <c r="B56" s="4" t="s">
        <v>32</v>
      </c>
      <c r="C56" s="4" t="s">
        <v>40</v>
      </c>
      <c r="D56" s="4" t="s">
        <v>58</v>
      </c>
      <c r="E56" s="5">
        <v>2082.6999999999998</v>
      </c>
      <c r="F56" s="5">
        <v>2078.6999999999998</v>
      </c>
      <c r="G56" s="5">
        <v>2078.6999999999998</v>
      </c>
    </row>
    <row r="57" spans="1:8" s="7" customFormat="1" ht="31.5" customHeight="1" x14ac:dyDescent="0.25">
      <c r="A57" s="94" t="s">
        <v>60</v>
      </c>
      <c r="B57" s="4" t="s">
        <v>32</v>
      </c>
      <c r="C57" s="4" t="s">
        <v>40</v>
      </c>
      <c r="D57" s="4" t="s">
        <v>59</v>
      </c>
      <c r="E57" s="5">
        <v>2247.1999999999998</v>
      </c>
      <c r="F57" s="5">
        <v>0</v>
      </c>
      <c r="G57" s="5">
        <v>0</v>
      </c>
    </row>
    <row r="58" spans="1:8" s="12" customFormat="1" ht="29.25" customHeight="1" x14ac:dyDescent="0.25">
      <c r="A58" s="8" t="s">
        <v>15</v>
      </c>
      <c r="B58" s="9" t="s">
        <v>32</v>
      </c>
      <c r="C58" s="9">
        <v>12</v>
      </c>
      <c r="D58" s="9" t="s">
        <v>29</v>
      </c>
      <c r="E58" s="10">
        <f>E59+E60+E61</f>
        <v>2593</v>
      </c>
      <c r="F58" s="10">
        <f t="shared" ref="F58:G58" si="15">F59+F60+F61</f>
        <v>1768</v>
      </c>
      <c r="G58" s="10">
        <f t="shared" si="15"/>
        <v>1829.2</v>
      </c>
      <c r="H58" s="11"/>
    </row>
    <row r="59" spans="1:8" s="12" customFormat="1" ht="40.5" customHeight="1" x14ac:dyDescent="0.25">
      <c r="A59" s="27" t="s">
        <v>468</v>
      </c>
      <c r="B59" s="4" t="s">
        <v>32</v>
      </c>
      <c r="C59" s="4">
        <v>12</v>
      </c>
      <c r="D59" s="4" t="s">
        <v>58</v>
      </c>
      <c r="E59" s="5">
        <v>1913</v>
      </c>
      <c r="F59" s="5">
        <v>1060</v>
      </c>
      <c r="G59" s="5">
        <v>1092</v>
      </c>
      <c r="H59" s="11"/>
    </row>
    <row r="60" spans="1:8" s="7" customFormat="1" ht="32.25" customHeight="1" x14ac:dyDescent="0.25">
      <c r="A60" s="3" t="s">
        <v>469</v>
      </c>
      <c r="B60" s="4" t="s">
        <v>32</v>
      </c>
      <c r="C60" s="4">
        <v>12</v>
      </c>
      <c r="D60" s="4" t="s">
        <v>65</v>
      </c>
      <c r="E60" s="5">
        <v>630</v>
      </c>
      <c r="F60" s="5">
        <v>640</v>
      </c>
      <c r="G60" s="5">
        <v>650</v>
      </c>
    </row>
    <row r="61" spans="1:8" s="7" customFormat="1" ht="32.25" customHeight="1" x14ac:dyDescent="0.25">
      <c r="A61" s="94" t="s">
        <v>60</v>
      </c>
      <c r="B61" s="4" t="s">
        <v>32</v>
      </c>
      <c r="C61" s="4">
        <v>12</v>
      </c>
      <c r="D61" s="4" t="s">
        <v>59</v>
      </c>
      <c r="E61" s="5">
        <v>50</v>
      </c>
      <c r="F61" s="5">
        <v>68</v>
      </c>
      <c r="G61" s="5">
        <v>87.2</v>
      </c>
    </row>
    <row r="62" spans="1:8" s="7" customFormat="1" ht="19.5" customHeight="1" x14ac:dyDescent="0.25">
      <c r="A62" s="63" t="s">
        <v>16</v>
      </c>
      <c r="B62" s="9" t="s">
        <v>41</v>
      </c>
      <c r="C62" s="9" t="s">
        <v>28</v>
      </c>
      <c r="D62" s="9" t="s">
        <v>29</v>
      </c>
      <c r="E62" s="16">
        <f>E63+E67+E71+E74</f>
        <v>60703.600000000006</v>
      </c>
      <c r="F62" s="16">
        <f t="shared" ref="F62" si="16">F63+F67+F71+F74</f>
        <v>84304.1</v>
      </c>
      <c r="G62" s="16">
        <f>G63+G67+G71+G74</f>
        <v>36262.800000000003</v>
      </c>
      <c r="H62" s="6"/>
    </row>
    <row r="63" spans="1:8" s="7" customFormat="1" ht="15.75" x14ac:dyDescent="0.25">
      <c r="A63" s="8" t="s">
        <v>17</v>
      </c>
      <c r="B63" s="9" t="s">
        <v>41</v>
      </c>
      <c r="C63" s="9" t="s">
        <v>27</v>
      </c>
      <c r="D63" s="9" t="s">
        <v>29</v>
      </c>
      <c r="E63" s="17">
        <f>E64+E65+E66</f>
        <v>3301.8</v>
      </c>
      <c r="F63" s="17">
        <f t="shared" ref="F63:G63" si="17">F64+F65+F66</f>
        <v>2923.9</v>
      </c>
      <c r="G63" s="17">
        <f t="shared" si="17"/>
        <v>2927.8</v>
      </c>
      <c r="H63" s="6"/>
    </row>
    <row r="64" spans="1:8" s="7" customFormat="1" ht="30.75" customHeight="1" x14ac:dyDescent="0.25">
      <c r="A64" s="27" t="s">
        <v>468</v>
      </c>
      <c r="B64" s="4" t="s">
        <v>41</v>
      </c>
      <c r="C64" s="4" t="s">
        <v>27</v>
      </c>
      <c r="D64" s="4" t="s">
        <v>58</v>
      </c>
      <c r="E64" s="5">
        <v>1832</v>
      </c>
      <c r="F64" s="5">
        <v>1416</v>
      </c>
      <c r="G64" s="5">
        <v>1472</v>
      </c>
    </row>
    <row r="65" spans="1:8" s="7" customFormat="1" ht="30.75" customHeight="1" x14ac:dyDescent="0.25">
      <c r="A65" s="3" t="s">
        <v>541</v>
      </c>
      <c r="B65" s="4" t="s">
        <v>41</v>
      </c>
      <c r="C65" s="4" t="s">
        <v>27</v>
      </c>
      <c r="D65" s="4" t="s">
        <v>64</v>
      </c>
      <c r="E65" s="5">
        <v>515.79999999999995</v>
      </c>
      <c r="F65" s="5">
        <v>515.9</v>
      </c>
      <c r="G65" s="5">
        <v>424.8</v>
      </c>
    </row>
    <row r="66" spans="1:8" s="7" customFormat="1" ht="30.75" customHeight="1" x14ac:dyDescent="0.25">
      <c r="A66" s="94" t="s">
        <v>60</v>
      </c>
      <c r="B66" s="4" t="s">
        <v>41</v>
      </c>
      <c r="C66" s="4" t="s">
        <v>27</v>
      </c>
      <c r="D66" s="4" t="s">
        <v>59</v>
      </c>
      <c r="E66" s="5">
        <v>954</v>
      </c>
      <c r="F66" s="5">
        <v>992</v>
      </c>
      <c r="G66" s="5">
        <v>1031</v>
      </c>
    </row>
    <row r="67" spans="1:8" s="7" customFormat="1" ht="20.25" customHeight="1" x14ac:dyDescent="0.25">
      <c r="A67" s="8" t="s">
        <v>56</v>
      </c>
      <c r="B67" s="9" t="s">
        <v>41</v>
      </c>
      <c r="C67" s="9" t="s">
        <v>30</v>
      </c>
      <c r="D67" s="9" t="s">
        <v>29</v>
      </c>
      <c r="E67" s="10">
        <f>E68+E69+E70</f>
        <v>10029.5</v>
      </c>
      <c r="F67" s="10">
        <f t="shared" ref="F67" si="18">F68+F69+F70</f>
        <v>45523.8</v>
      </c>
      <c r="G67" s="10">
        <f>G68+G69+G70</f>
        <v>2979</v>
      </c>
      <c r="H67" s="6"/>
    </row>
    <row r="68" spans="1:8" s="7" customFormat="1" ht="34.5" customHeight="1" x14ac:dyDescent="0.25">
      <c r="A68" s="27" t="s">
        <v>468</v>
      </c>
      <c r="B68" s="4" t="s">
        <v>41</v>
      </c>
      <c r="C68" s="4" t="s">
        <v>30</v>
      </c>
      <c r="D68" s="4" t="s">
        <v>58</v>
      </c>
      <c r="E68" s="5">
        <v>955</v>
      </c>
      <c r="F68" s="5">
        <v>44275.8</v>
      </c>
      <c r="G68" s="5">
        <v>1682</v>
      </c>
      <c r="H68" s="6"/>
    </row>
    <row r="69" spans="1:8" s="7" customFormat="1" ht="36" customHeight="1" x14ac:dyDescent="0.25">
      <c r="A69" s="3" t="s">
        <v>541</v>
      </c>
      <c r="B69" s="4" t="s">
        <v>41</v>
      </c>
      <c r="C69" s="4" t="s">
        <v>30</v>
      </c>
      <c r="D69" s="4" t="s">
        <v>64</v>
      </c>
      <c r="E69" s="5">
        <v>5231.5</v>
      </c>
      <c r="F69" s="5">
        <v>0</v>
      </c>
      <c r="G69" s="5">
        <v>0</v>
      </c>
      <c r="H69" s="6"/>
    </row>
    <row r="70" spans="1:8" s="7" customFormat="1" ht="17.25" customHeight="1" x14ac:dyDescent="0.25">
      <c r="A70" s="94" t="s">
        <v>60</v>
      </c>
      <c r="B70" s="4" t="s">
        <v>41</v>
      </c>
      <c r="C70" s="4" t="s">
        <v>30</v>
      </c>
      <c r="D70" s="4" t="s">
        <v>59</v>
      </c>
      <c r="E70" s="5">
        <v>3843</v>
      </c>
      <c r="F70" s="5">
        <v>1248</v>
      </c>
      <c r="G70" s="5">
        <v>1297</v>
      </c>
      <c r="H70" s="6"/>
    </row>
    <row r="71" spans="1:8" s="7" customFormat="1" ht="27" customHeight="1" x14ac:dyDescent="0.25">
      <c r="A71" s="49" t="s">
        <v>50</v>
      </c>
      <c r="B71" s="9" t="s">
        <v>41</v>
      </c>
      <c r="C71" s="9" t="s">
        <v>31</v>
      </c>
      <c r="D71" s="9" t="s">
        <v>29</v>
      </c>
      <c r="E71" s="10">
        <f>E72+E73</f>
        <v>46666</v>
      </c>
      <c r="F71" s="10">
        <f t="shared" ref="F71:G71" si="19">F72+F73</f>
        <v>35143.1</v>
      </c>
      <c r="G71" s="10">
        <f t="shared" si="19"/>
        <v>29635.7</v>
      </c>
      <c r="H71" s="6"/>
    </row>
    <row r="72" spans="1:8" s="6" customFormat="1" ht="77.25" customHeight="1" x14ac:dyDescent="0.25">
      <c r="A72" s="27" t="s">
        <v>467</v>
      </c>
      <c r="B72" s="4" t="s">
        <v>41</v>
      </c>
      <c r="C72" s="4" t="s">
        <v>31</v>
      </c>
      <c r="D72" s="4" t="s">
        <v>57</v>
      </c>
      <c r="E72" s="5">
        <v>4352.7</v>
      </c>
      <c r="F72" s="25">
        <v>4393.2</v>
      </c>
      <c r="G72" s="25">
        <v>4440.2</v>
      </c>
    </row>
    <row r="73" spans="1:8" s="7" customFormat="1" ht="39" customHeight="1" x14ac:dyDescent="0.25">
      <c r="A73" s="27" t="s">
        <v>468</v>
      </c>
      <c r="B73" s="4" t="s">
        <v>41</v>
      </c>
      <c r="C73" s="4" t="s">
        <v>31</v>
      </c>
      <c r="D73" s="4" t="s">
        <v>58</v>
      </c>
      <c r="E73" s="5">
        <v>42313.3</v>
      </c>
      <c r="F73" s="5">
        <v>30749.9</v>
      </c>
      <c r="G73" s="5">
        <v>25195.5</v>
      </c>
      <c r="H73" s="6"/>
    </row>
    <row r="74" spans="1:8" s="7" customFormat="1" ht="31.5" customHeight="1" x14ac:dyDescent="0.25">
      <c r="A74" s="8" t="s">
        <v>45</v>
      </c>
      <c r="B74" s="9" t="s">
        <v>41</v>
      </c>
      <c r="C74" s="9" t="s">
        <v>41</v>
      </c>
      <c r="D74" s="9" t="s">
        <v>29</v>
      </c>
      <c r="E74" s="10">
        <f>E75+E76</f>
        <v>706.30000000000007</v>
      </c>
      <c r="F74" s="10">
        <f t="shared" ref="F74:G74" si="20">F75+F76</f>
        <v>713.30000000000007</v>
      </c>
      <c r="G74" s="10">
        <f t="shared" si="20"/>
        <v>720.30000000000007</v>
      </c>
      <c r="H74" s="6"/>
    </row>
    <row r="75" spans="1:8" s="6" customFormat="1" ht="84" customHeight="1" x14ac:dyDescent="0.25">
      <c r="A75" s="27" t="s">
        <v>467</v>
      </c>
      <c r="B75" s="4" t="s">
        <v>41</v>
      </c>
      <c r="C75" s="4" t="s">
        <v>41</v>
      </c>
      <c r="D75" s="4" t="s">
        <v>57</v>
      </c>
      <c r="E75" s="5">
        <v>695.7</v>
      </c>
      <c r="F75" s="5">
        <v>702.7</v>
      </c>
      <c r="G75" s="5">
        <v>709.7</v>
      </c>
    </row>
    <row r="76" spans="1:8" s="6" customFormat="1" ht="45.75" customHeight="1" x14ac:dyDescent="0.25">
      <c r="A76" s="27" t="s">
        <v>468</v>
      </c>
      <c r="B76" s="4" t="s">
        <v>41</v>
      </c>
      <c r="C76" s="4" t="s">
        <v>41</v>
      </c>
      <c r="D76" s="4" t="s">
        <v>58</v>
      </c>
      <c r="E76" s="5">
        <v>10.6</v>
      </c>
      <c r="F76" s="5">
        <v>10.6</v>
      </c>
      <c r="G76" s="5">
        <v>10.6</v>
      </c>
    </row>
    <row r="77" spans="1:8" s="7" customFormat="1" ht="18.75" customHeight="1" x14ac:dyDescent="0.25">
      <c r="A77" s="63" t="s">
        <v>49</v>
      </c>
      <c r="B77" s="9" t="s">
        <v>33</v>
      </c>
      <c r="C77" s="9" t="s">
        <v>28</v>
      </c>
      <c r="D77" s="9" t="s">
        <v>29</v>
      </c>
      <c r="E77" s="10">
        <f>E78+E80</f>
        <v>145</v>
      </c>
      <c r="F77" s="10">
        <f t="shared" ref="F77:G77" si="21">F78+F80</f>
        <v>145</v>
      </c>
      <c r="G77" s="10">
        <f t="shared" si="21"/>
        <v>145</v>
      </c>
      <c r="H77" s="6"/>
    </row>
    <row r="78" spans="1:8" s="12" customFormat="1" ht="22.5" customHeight="1" x14ac:dyDescent="0.25">
      <c r="A78" s="8" t="s">
        <v>71</v>
      </c>
      <c r="B78" s="9" t="s">
        <v>33</v>
      </c>
      <c r="C78" s="9" t="s">
        <v>30</v>
      </c>
      <c r="D78" s="9" t="s">
        <v>29</v>
      </c>
      <c r="E78" s="10">
        <f>E79</f>
        <v>120</v>
      </c>
      <c r="F78" s="10">
        <f t="shared" ref="F78:G78" si="22">F79</f>
        <v>120</v>
      </c>
      <c r="G78" s="10">
        <f t="shared" si="22"/>
        <v>120</v>
      </c>
      <c r="H78" s="11"/>
    </row>
    <row r="79" spans="1:8" s="7" customFormat="1" ht="35.25" customHeight="1" x14ac:dyDescent="0.25">
      <c r="A79" s="27" t="s">
        <v>468</v>
      </c>
      <c r="B79" s="4" t="s">
        <v>33</v>
      </c>
      <c r="C79" s="4" t="s">
        <v>30</v>
      </c>
      <c r="D79" s="4" t="s">
        <v>58</v>
      </c>
      <c r="E79" s="5">
        <v>120</v>
      </c>
      <c r="F79" s="5">
        <v>120</v>
      </c>
      <c r="G79" s="5">
        <v>120</v>
      </c>
    </row>
    <row r="80" spans="1:8" s="7" customFormat="1" ht="33" customHeight="1" x14ac:dyDescent="0.25">
      <c r="A80" s="8" t="s">
        <v>52</v>
      </c>
      <c r="B80" s="9" t="s">
        <v>33</v>
      </c>
      <c r="C80" s="9" t="s">
        <v>41</v>
      </c>
      <c r="D80" s="9" t="s">
        <v>29</v>
      </c>
      <c r="E80" s="10">
        <f>E81</f>
        <v>25</v>
      </c>
      <c r="F80" s="10">
        <f t="shared" ref="F80:G80" si="23">F81</f>
        <v>25</v>
      </c>
      <c r="G80" s="10">
        <f t="shared" si="23"/>
        <v>25</v>
      </c>
      <c r="H80" s="6"/>
    </row>
    <row r="81" spans="1:8" s="7" customFormat="1" ht="39" customHeight="1" x14ac:dyDescent="0.25">
      <c r="A81" s="27" t="s">
        <v>468</v>
      </c>
      <c r="B81" s="4" t="s">
        <v>33</v>
      </c>
      <c r="C81" s="4" t="s">
        <v>41</v>
      </c>
      <c r="D81" s="4" t="s">
        <v>58</v>
      </c>
      <c r="E81" s="5">
        <v>25</v>
      </c>
      <c r="F81" s="5">
        <v>25</v>
      </c>
      <c r="G81" s="5">
        <v>25</v>
      </c>
    </row>
    <row r="82" spans="1:8" s="12" customFormat="1" ht="24" customHeight="1" x14ac:dyDescent="0.25">
      <c r="A82" s="8" t="s">
        <v>18</v>
      </c>
      <c r="B82" s="9" t="s">
        <v>37</v>
      </c>
      <c r="C82" s="9" t="s">
        <v>28</v>
      </c>
      <c r="D82" s="9" t="s">
        <v>29</v>
      </c>
      <c r="E82" s="10">
        <f>E83+E86+E92+E94+E99</f>
        <v>855013.2</v>
      </c>
      <c r="F82" s="10">
        <f t="shared" ref="F82:G82" si="24">F83+F86+F92+F94+F99</f>
        <v>864595.29999999981</v>
      </c>
      <c r="G82" s="10">
        <f t="shared" si="24"/>
        <v>876950.99999999988</v>
      </c>
      <c r="H82" s="11"/>
    </row>
    <row r="83" spans="1:8" s="12" customFormat="1" ht="17.25" customHeight="1" x14ac:dyDescent="0.25">
      <c r="A83" s="8" t="s">
        <v>19</v>
      </c>
      <c r="B83" s="9" t="s">
        <v>37</v>
      </c>
      <c r="C83" s="9" t="s">
        <v>27</v>
      </c>
      <c r="D83" s="9" t="s">
        <v>29</v>
      </c>
      <c r="E83" s="10">
        <f>E84+E85</f>
        <v>315115.80000000005</v>
      </c>
      <c r="F83" s="10">
        <f t="shared" ref="F83:G83" si="25">F84+F85</f>
        <v>326078.59999999998</v>
      </c>
      <c r="G83" s="10">
        <f t="shared" si="25"/>
        <v>313288.8</v>
      </c>
      <c r="H83" s="11"/>
    </row>
    <row r="84" spans="1:8" s="7" customFormat="1" ht="17.25" customHeight="1" x14ac:dyDescent="0.25">
      <c r="A84" s="3" t="s">
        <v>541</v>
      </c>
      <c r="B84" s="4" t="s">
        <v>37</v>
      </c>
      <c r="C84" s="4" t="s">
        <v>27</v>
      </c>
      <c r="D84" s="4" t="s">
        <v>64</v>
      </c>
      <c r="E84" s="5">
        <v>12804.4</v>
      </c>
      <c r="F84" s="5">
        <v>16296.6</v>
      </c>
      <c r="G84" s="5">
        <v>0</v>
      </c>
      <c r="H84" s="6"/>
    </row>
    <row r="85" spans="1:8" s="12" customFormat="1" ht="39.75" customHeight="1" x14ac:dyDescent="0.25">
      <c r="A85" s="3" t="s">
        <v>469</v>
      </c>
      <c r="B85" s="4" t="s">
        <v>37</v>
      </c>
      <c r="C85" s="4" t="s">
        <v>27</v>
      </c>
      <c r="D85" s="4" t="s">
        <v>65</v>
      </c>
      <c r="E85" s="5">
        <v>302311.40000000002</v>
      </c>
      <c r="F85" s="5">
        <v>309782</v>
      </c>
      <c r="G85" s="5">
        <v>313288.8</v>
      </c>
      <c r="H85" s="11"/>
    </row>
    <row r="86" spans="1:8" s="12" customFormat="1" ht="31.5" customHeight="1" x14ac:dyDescent="0.25">
      <c r="A86" s="8" t="s">
        <v>20</v>
      </c>
      <c r="B86" s="9" t="s">
        <v>37</v>
      </c>
      <c r="C86" s="9" t="s">
        <v>30</v>
      </c>
      <c r="D86" s="9" t="s">
        <v>29</v>
      </c>
      <c r="E86" s="10">
        <f>E87+E88+E89+E90+E91</f>
        <v>330718.7</v>
      </c>
      <c r="F86" s="10">
        <f t="shared" ref="F86:G86" si="26">F87+F88+F89+F90+F91</f>
        <v>318922.99999999994</v>
      </c>
      <c r="G86" s="10">
        <f t="shared" si="26"/>
        <v>337833.9</v>
      </c>
      <c r="H86" s="11"/>
    </row>
    <row r="87" spans="1:8" s="7" customFormat="1" ht="32.25" customHeight="1" x14ac:dyDescent="0.25">
      <c r="A87" s="27" t="s">
        <v>467</v>
      </c>
      <c r="B87" s="4" t="s">
        <v>37</v>
      </c>
      <c r="C87" s="4" t="s">
        <v>30</v>
      </c>
      <c r="D87" s="4" t="s">
        <v>57</v>
      </c>
      <c r="E87" s="5">
        <v>5437.6</v>
      </c>
      <c r="F87" s="5">
        <v>5472.5</v>
      </c>
      <c r="G87" s="5">
        <v>5508.8</v>
      </c>
    </row>
    <row r="88" spans="1:8" s="7" customFormat="1" ht="37.5" customHeight="1" x14ac:dyDescent="0.25">
      <c r="A88" s="27" t="s">
        <v>468</v>
      </c>
      <c r="B88" s="4" t="s">
        <v>37</v>
      </c>
      <c r="C88" s="4" t="s">
        <v>30</v>
      </c>
      <c r="D88" s="4" t="s">
        <v>58</v>
      </c>
      <c r="E88" s="5">
        <v>1578.3</v>
      </c>
      <c r="F88" s="5">
        <v>1763.6</v>
      </c>
      <c r="G88" s="5">
        <v>1804.1</v>
      </c>
    </row>
    <row r="89" spans="1:8" s="7" customFormat="1" ht="42.75" customHeight="1" x14ac:dyDescent="0.25">
      <c r="A89" s="3" t="s">
        <v>541</v>
      </c>
      <c r="B89" s="4" t="s">
        <v>37</v>
      </c>
      <c r="C89" s="4" t="s">
        <v>30</v>
      </c>
      <c r="D89" s="4" t="s">
        <v>64</v>
      </c>
      <c r="E89" s="5">
        <v>0</v>
      </c>
      <c r="F89" s="5">
        <v>0</v>
      </c>
      <c r="G89" s="5">
        <v>15000</v>
      </c>
    </row>
    <row r="90" spans="1:8" s="7" customFormat="1" ht="39" customHeight="1" x14ac:dyDescent="0.25">
      <c r="A90" s="3" t="s">
        <v>469</v>
      </c>
      <c r="B90" s="4" t="s">
        <v>37</v>
      </c>
      <c r="C90" s="4" t="s">
        <v>30</v>
      </c>
      <c r="D90" s="4" t="s">
        <v>65</v>
      </c>
      <c r="E90" s="5">
        <v>323592.5</v>
      </c>
      <c r="F90" s="5">
        <v>311576.59999999998</v>
      </c>
      <c r="G90" s="5">
        <v>315410.7</v>
      </c>
    </row>
    <row r="91" spans="1:8" s="7" customFormat="1" ht="28.5" customHeight="1" x14ac:dyDescent="0.25">
      <c r="A91" s="94" t="s">
        <v>60</v>
      </c>
      <c r="B91" s="4" t="s">
        <v>37</v>
      </c>
      <c r="C91" s="4" t="s">
        <v>30</v>
      </c>
      <c r="D91" s="4" t="s">
        <v>59</v>
      </c>
      <c r="E91" s="5">
        <v>110.3</v>
      </c>
      <c r="F91" s="5">
        <v>110.3</v>
      </c>
      <c r="G91" s="5">
        <v>110.3</v>
      </c>
    </row>
    <row r="92" spans="1:8" s="56" customFormat="1" ht="21.75" customHeight="1" x14ac:dyDescent="0.25">
      <c r="A92" s="8" t="s">
        <v>288</v>
      </c>
      <c r="B92" s="9" t="s">
        <v>37</v>
      </c>
      <c r="C92" s="9" t="s">
        <v>31</v>
      </c>
      <c r="D92" s="9" t="s">
        <v>29</v>
      </c>
      <c r="E92" s="10">
        <f>E93</f>
        <v>125238.6</v>
      </c>
      <c r="F92" s="10">
        <f t="shared" ref="F92:G92" si="27">F93</f>
        <v>135006.20000000001</v>
      </c>
      <c r="G92" s="10">
        <f t="shared" si="27"/>
        <v>139963.9</v>
      </c>
    </row>
    <row r="93" spans="1:8" s="56" customFormat="1" ht="43.5" customHeight="1" x14ac:dyDescent="0.25">
      <c r="A93" s="3" t="s">
        <v>469</v>
      </c>
      <c r="B93" s="9" t="s">
        <v>37</v>
      </c>
      <c r="C93" s="9" t="s">
        <v>31</v>
      </c>
      <c r="D93" s="4" t="s">
        <v>65</v>
      </c>
      <c r="E93" s="5">
        <v>125238.6</v>
      </c>
      <c r="F93" s="5">
        <v>135006.20000000001</v>
      </c>
      <c r="G93" s="5">
        <v>139963.9</v>
      </c>
    </row>
    <row r="94" spans="1:8" s="7" customFormat="1" ht="30" customHeight="1" x14ac:dyDescent="0.25">
      <c r="A94" s="8" t="s">
        <v>461</v>
      </c>
      <c r="B94" s="9" t="s">
        <v>37</v>
      </c>
      <c r="C94" s="9" t="s">
        <v>37</v>
      </c>
      <c r="D94" s="9" t="s">
        <v>29</v>
      </c>
      <c r="E94" s="10">
        <f>E95+E96+E97+E98</f>
        <v>8545.9</v>
      </c>
      <c r="F94" s="10">
        <f t="shared" ref="F94:G94" si="28">F95+F96+F97+F98</f>
        <v>8553.2000000000007</v>
      </c>
      <c r="G94" s="10">
        <f t="shared" si="28"/>
        <v>8729.7000000000007</v>
      </c>
      <c r="H94" s="6"/>
    </row>
    <row r="95" spans="1:8" s="7" customFormat="1" ht="46.5" customHeight="1" x14ac:dyDescent="0.25">
      <c r="A95" s="27" t="s">
        <v>468</v>
      </c>
      <c r="B95" s="4" t="s">
        <v>37</v>
      </c>
      <c r="C95" s="4" t="s">
        <v>37</v>
      </c>
      <c r="D95" s="4" t="s">
        <v>58</v>
      </c>
      <c r="E95" s="5">
        <v>495.1</v>
      </c>
      <c r="F95" s="5">
        <v>505.1</v>
      </c>
      <c r="G95" s="5">
        <v>505.1</v>
      </c>
    </row>
    <row r="96" spans="1:8" s="7" customFormat="1" ht="22.5" customHeight="1" x14ac:dyDescent="0.25">
      <c r="A96" s="93" t="s">
        <v>95</v>
      </c>
      <c r="B96" s="4" t="s">
        <v>37</v>
      </c>
      <c r="C96" s="4" t="s">
        <v>37</v>
      </c>
      <c r="D96" s="4" t="s">
        <v>66</v>
      </c>
      <c r="E96" s="5">
        <v>4006</v>
      </c>
      <c r="F96" s="5">
        <v>4006</v>
      </c>
      <c r="G96" s="5">
        <v>4006</v>
      </c>
    </row>
    <row r="97" spans="1:8" s="7" customFormat="1" ht="48.75" customHeight="1" x14ac:dyDescent="0.25">
      <c r="A97" s="3" t="s">
        <v>469</v>
      </c>
      <c r="B97" s="4" t="s">
        <v>37</v>
      </c>
      <c r="C97" s="4" t="s">
        <v>37</v>
      </c>
      <c r="D97" s="4" t="s">
        <v>65</v>
      </c>
      <c r="E97" s="5">
        <v>3085.2</v>
      </c>
      <c r="F97" s="5">
        <v>3082.5</v>
      </c>
      <c r="G97" s="5">
        <v>3259</v>
      </c>
    </row>
    <row r="98" spans="1:8" s="7" customFormat="1" ht="28.5" customHeight="1" x14ac:dyDescent="0.25">
      <c r="A98" s="94" t="s">
        <v>60</v>
      </c>
      <c r="B98" s="4" t="s">
        <v>37</v>
      </c>
      <c r="C98" s="4" t="s">
        <v>37</v>
      </c>
      <c r="D98" s="4" t="s">
        <v>59</v>
      </c>
      <c r="E98" s="5">
        <v>959.6</v>
      </c>
      <c r="F98" s="5">
        <v>959.6</v>
      </c>
      <c r="G98" s="5">
        <v>959.6</v>
      </c>
    </row>
    <row r="99" spans="1:8" s="7" customFormat="1" ht="17.25" customHeight="1" x14ac:dyDescent="0.25">
      <c r="A99" s="8" t="s">
        <v>21</v>
      </c>
      <c r="B99" s="9" t="s">
        <v>37</v>
      </c>
      <c r="C99" s="9" t="s">
        <v>35</v>
      </c>
      <c r="D99" s="9" t="s">
        <v>29</v>
      </c>
      <c r="E99" s="10">
        <f>E100+E101+E102+E103</f>
        <v>75394.2</v>
      </c>
      <c r="F99" s="10">
        <f t="shared" ref="F99:G99" si="29">F100+F101+F102+F103</f>
        <v>76034.299999999988</v>
      </c>
      <c r="G99" s="10">
        <f t="shared" si="29"/>
        <v>77134.7</v>
      </c>
      <c r="H99" s="6"/>
    </row>
    <row r="100" spans="1:8" s="7" customFormat="1" ht="72.75" customHeight="1" x14ac:dyDescent="0.25">
      <c r="A100" s="27" t="s">
        <v>467</v>
      </c>
      <c r="B100" s="4" t="s">
        <v>37</v>
      </c>
      <c r="C100" s="4" t="s">
        <v>35</v>
      </c>
      <c r="D100" s="4" t="s">
        <v>57</v>
      </c>
      <c r="E100" s="5">
        <v>10465.4</v>
      </c>
      <c r="F100" s="5">
        <v>10508.8</v>
      </c>
      <c r="G100" s="5">
        <v>10604.9</v>
      </c>
    </row>
    <row r="101" spans="1:8" s="7" customFormat="1" ht="45" customHeight="1" x14ac:dyDescent="0.25">
      <c r="A101" s="27" t="s">
        <v>468</v>
      </c>
      <c r="B101" s="4" t="s">
        <v>37</v>
      </c>
      <c r="C101" s="4" t="s">
        <v>35</v>
      </c>
      <c r="D101" s="4" t="s">
        <v>58</v>
      </c>
      <c r="E101" s="24">
        <v>2747.1</v>
      </c>
      <c r="F101" s="24">
        <v>2761.1</v>
      </c>
      <c r="G101" s="24">
        <v>2859.1</v>
      </c>
    </row>
    <row r="102" spans="1:8" s="7" customFormat="1" ht="36.75" customHeight="1" x14ac:dyDescent="0.25">
      <c r="A102" s="3" t="s">
        <v>469</v>
      </c>
      <c r="B102" s="4" t="s">
        <v>37</v>
      </c>
      <c r="C102" s="4" t="s">
        <v>35</v>
      </c>
      <c r="D102" s="4" t="s">
        <v>65</v>
      </c>
      <c r="E102" s="5">
        <v>62139.5</v>
      </c>
      <c r="F102" s="5">
        <v>62722.2</v>
      </c>
      <c r="G102" s="5">
        <v>63628.5</v>
      </c>
    </row>
    <row r="103" spans="1:8" s="7" customFormat="1" ht="24.75" customHeight="1" x14ac:dyDescent="0.25">
      <c r="A103" s="94" t="s">
        <v>60</v>
      </c>
      <c r="B103" s="4" t="s">
        <v>37</v>
      </c>
      <c r="C103" s="4" t="s">
        <v>35</v>
      </c>
      <c r="D103" s="4" t="s">
        <v>59</v>
      </c>
      <c r="E103" s="5">
        <v>42.2</v>
      </c>
      <c r="F103" s="5">
        <v>42.2</v>
      </c>
      <c r="G103" s="5">
        <v>42.2</v>
      </c>
    </row>
    <row r="104" spans="1:8" s="12" customFormat="1" ht="21" customHeight="1" x14ac:dyDescent="0.25">
      <c r="A104" s="14" t="s">
        <v>460</v>
      </c>
      <c r="B104" s="9" t="s">
        <v>39</v>
      </c>
      <c r="C104" s="9" t="s">
        <v>28</v>
      </c>
      <c r="D104" s="9" t="s">
        <v>29</v>
      </c>
      <c r="E104" s="10">
        <f>E105+E108</f>
        <v>99815.1</v>
      </c>
      <c r="F104" s="10">
        <f>F105+F108</f>
        <v>107971.8</v>
      </c>
      <c r="G104" s="10">
        <f>G105+G108</f>
        <v>113612.9</v>
      </c>
      <c r="H104" s="11"/>
    </row>
    <row r="105" spans="1:8" s="12" customFormat="1" ht="18.75" customHeight="1" x14ac:dyDescent="0.25">
      <c r="A105" s="8" t="s">
        <v>22</v>
      </c>
      <c r="B105" s="9" t="s">
        <v>39</v>
      </c>
      <c r="C105" s="9" t="s">
        <v>27</v>
      </c>
      <c r="D105" s="9" t="s">
        <v>29</v>
      </c>
      <c r="E105" s="10">
        <f>E106+E107</f>
        <v>94212.1</v>
      </c>
      <c r="F105" s="10">
        <f t="shared" ref="F105:G105" si="30">F106+F107</f>
        <v>102277.1</v>
      </c>
      <c r="G105" s="10">
        <f t="shared" si="30"/>
        <v>107691.5</v>
      </c>
      <c r="H105" s="11"/>
    </row>
    <row r="106" spans="1:8" s="7" customFormat="1" ht="42.75" customHeight="1" x14ac:dyDescent="0.25">
      <c r="A106" s="27" t="s">
        <v>468</v>
      </c>
      <c r="B106" s="4" t="s">
        <v>39</v>
      </c>
      <c r="C106" s="4" t="s">
        <v>27</v>
      </c>
      <c r="D106" s="4" t="s">
        <v>58</v>
      </c>
      <c r="E106" s="5">
        <v>22.5</v>
      </c>
      <c r="F106" s="5">
        <v>23.1</v>
      </c>
      <c r="G106" s="5">
        <v>23.7</v>
      </c>
      <c r="H106" s="6"/>
    </row>
    <row r="107" spans="1:8" s="12" customFormat="1" ht="39.75" customHeight="1" x14ac:dyDescent="0.25">
      <c r="A107" s="3" t="s">
        <v>469</v>
      </c>
      <c r="B107" s="4" t="s">
        <v>39</v>
      </c>
      <c r="C107" s="4" t="s">
        <v>27</v>
      </c>
      <c r="D107" s="4" t="s">
        <v>65</v>
      </c>
      <c r="E107" s="5">
        <v>94189.6</v>
      </c>
      <c r="F107" s="5">
        <v>102254</v>
      </c>
      <c r="G107" s="5">
        <v>107667.8</v>
      </c>
      <c r="H107" s="11"/>
    </row>
    <row r="108" spans="1:8" s="7" customFormat="1" ht="32.25" customHeight="1" x14ac:dyDescent="0.25">
      <c r="A108" s="8" t="s">
        <v>55</v>
      </c>
      <c r="B108" s="9" t="s">
        <v>39</v>
      </c>
      <c r="C108" s="9" t="s">
        <v>32</v>
      </c>
      <c r="D108" s="9" t="s">
        <v>29</v>
      </c>
      <c r="E108" s="10">
        <f>E109</f>
        <v>5603</v>
      </c>
      <c r="F108" s="10">
        <f t="shared" ref="F108:G108" si="31">F109</f>
        <v>5694.7</v>
      </c>
      <c r="G108" s="10">
        <f t="shared" si="31"/>
        <v>5921.4</v>
      </c>
      <c r="H108" s="6"/>
    </row>
    <row r="109" spans="1:8" s="12" customFormat="1" ht="39.75" customHeight="1" x14ac:dyDescent="0.25">
      <c r="A109" s="3" t="s">
        <v>469</v>
      </c>
      <c r="B109" s="4" t="s">
        <v>39</v>
      </c>
      <c r="C109" s="4" t="s">
        <v>32</v>
      </c>
      <c r="D109" s="4" t="s">
        <v>65</v>
      </c>
      <c r="E109" s="5">
        <v>5603</v>
      </c>
      <c r="F109" s="5">
        <v>5694.7</v>
      </c>
      <c r="G109" s="5">
        <v>5921.4</v>
      </c>
      <c r="H109" s="11"/>
    </row>
    <row r="110" spans="1:8" s="7" customFormat="1" ht="25.5" customHeight="1" x14ac:dyDescent="0.25">
      <c r="A110" s="8" t="s">
        <v>24</v>
      </c>
      <c r="B110" s="9">
        <v>10</v>
      </c>
      <c r="C110" s="9" t="s">
        <v>28</v>
      </c>
      <c r="D110" s="9" t="s">
        <v>29</v>
      </c>
      <c r="E110" s="10">
        <f>E111+E113+E115+E119</f>
        <v>42232.3</v>
      </c>
      <c r="F110" s="10">
        <f t="shared" ref="F110:G110" si="32">F111+F113+F115+F119</f>
        <v>46138</v>
      </c>
      <c r="G110" s="10">
        <f t="shared" si="32"/>
        <v>45832.4</v>
      </c>
      <c r="H110" s="6"/>
    </row>
    <row r="111" spans="1:8" s="7" customFormat="1" ht="25.5" customHeight="1" x14ac:dyDescent="0.25">
      <c r="A111" s="8" t="s">
        <v>70</v>
      </c>
      <c r="B111" s="9" t="s">
        <v>40</v>
      </c>
      <c r="C111" s="9" t="s">
        <v>27</v>
      </c>
      <c r="D111" s="9" t="s">
        <v>29</v>
      </c>
      <c r="E111" s="10">
        <f>E112</f>
        <v>8920</v>
      </c>
      <c r="F111" s="10">
        <f t="shared" ref="F111:G111" si="33">F112</f>
        <v>8920</v>
      </c>
      <c r="G111" s="10">
        <f t="shared" si="33"/>
        <v>8920</v>
      </c>
      <c r="H111" s="6"/>
    </row>
    <row r="112" spans="1:8" s="7" customFormat="1" ht="31.5" x14ac:dyDescent="0.25">
      <c r="A112" s="93" t="s">
        <v>95</v>
      </c>
      <c r="B112" s="4" t="s">
        <v>40</v>
      </c>
      <c r="C112" s="4" t="s">
        <v>27</v>
      </c>
      <c r="D112" s="4" t="s">
        <v>66</v>
      </c>
      <c r="E112" s="5">
        <v>8920</v>
      </c>
      <c r="F112" s="5">
        <v>8920</v>
      </c>
      <c r="G112" s="5">
        <v>8920</v>
      </c>
      <c r="H112" s="6"/>
    </row>
    <row r="113" spans="1:8" s="7" customFormat="1" ht="15.75" x14ac:dyDescent="0.25">
      <c r="A113" s="8" t="s">
        <v>25</v>
      </c>
      <c r="B113" s="9">
        <v>10</v>
      </c>
      <c r="C113" s="9" t="s">
        <v>31</v>
      </c>
      <c r="D113" s="9" t="s">
        <v>29</v>
      </c>
      <c r="E113" s="10">
        <f>E114</f>
        <v>428.5</v>
      </c>
      <c r="F113" s="10">
        <f t="shared" ref="F113:G113" si="34">F114</f>
        <v>2421.5</v>
      </c>
      <c r="G113" s="10">
        <f t="shared" si="34"/>
        <v>348.5</v>
      </c>
      <c r="H113" s="6"/>
    </row>
    <row r="114" spans="1:8" s="7" customFormat="1" ht="31.5" x14ac:dyDescent="0.25">
      <c r="A114" s="93" t="s">
        <v>95</v>
      </c>
      <c r="B114" s="4">
        <v>10</v>
      </c>
      <c r="C114" s="4" t="s">
        <v>31</v>
      </c>
      <c r="D114" s="4" t="s">
        <v>66</v>
      </c>
      <c r="E114" s="5">
        <v>428.5</v>
      </c>
      <c r="F114" s="5">
        <v>2421.5</v>
      </c>
      <c r="G114" s="5">
        <v>348.5</v>
      </c>
      <c r="H114" s="6"/>
    </row>
    <row r="115" spans="1:8" s="7" customFormat="1" ht="15.75" x14ac:dyDescent="0.25">
      <c r="A115" s="8" t="s">
        <v>48</v>
      </c>
      <c r="B115" s="9" t="s">
        <v>40</v>
      </c>
      <c r="C115" s="9" t="s">
        <v>32</v>
      </c>
      <c r="D115" s="9" t="s">
        <v>29</v>
      </c>
      <c r="E115" s="10">
        <f>E116+E117+E118</f>
        <v>32530.800000000003</v>
      </c>
      <c r="F115" s="10">
        <f t="shared" ref="F115:G115" si="35">F116+F117+F118</f>
        <v>34443.5</v>
      </c>
      <c r="G115" s="10">
        <f t="shared" si="35"/>
        <v>36210.9</v>
      </c>
      <c r="H115" s="6"/>
    </row>
    <row r="116" spans="1:8" s="7" customFormat="1" ht="42" customHeight="1" x14ac:dyDescent="0.25">
      <c r="A116" s="27" t="s">
        <v>468</v>
      </c>
      <c r="B116" s="4" t="s">
        <v>40</v>
      </c>
      <c r="C116" s="4" t="s">
        <v>32</v>
      </c>
      <c r="D116" s="4" t="s">
        <v>58</v>
      </c>
      <c r="E116" s="5">
        <v>196.4</v>
      </c>
      <c r="F116" s="5">
        <v>196.4</v>
      </c>
      <c r="G116" s="5">
        <v>196.4</v>
      </c>
    </row>
    <row r="117" spans="1:8" s="7" customFormat="1" ht="24" customHeight="1" x14ac:dyDescent="0.25">
      <c r="A117" s="93" t="s">
        <v>95</v>
      </c>
      <c r="B117" s="4" t="s">
        <v>40</v>
      </c>
      <c r="C117" s="4" t="s">
        <v>32</v>
      </c>
      <c r="D117" s="4" t="s">
        <v>66</v>
      </c>
      <c r="E117" s="5">
        <v>14813.2</v>
      </c>
      <c r="F117" s="5">
        <v>14973.8</v>
      </c>
      <c r="G117" s="5">
        <v>14989</v>
      </c>
    </row>
    <row r="118" spans="1:8" s="7" customFormat="1" ht="35.25" customHeight="1" x14ac:dyDescent="0.25">
      <c r="A118" s="3" t="s">
        <v>541</v>
      </c>
      <c r="B118" s="4" t="s">
        <v>40</v>
      </c>
      <c r="C118" s="4" t="s">
        <v>32</v>
      </c>
      <c r="D118" s="4" t="s">
        <v>64</v>
      </c>
      <c r="E118" s="5">
        <v>17521.2</v>
      </c>
      <c r="F118" s="5">
        <v>19273.3</v>
      </c>
      <c r="G118" s="5">
        <v>21025.5</v>
      </c>
      <c r="H118" s="6"/>
    </row>
    <row r="119" spans="1:8" s="7" customFormat="1" ht="30" customHeight="1" x14ac:dyDescent="0.25">
      <c r="A119" s="8" t="s">
        <v>26</v>
      </c>
      <c r="B119" s="9">
        <v>10</v>
      </c>
      <c r="C119" s="9" t="s">
        <v>33</v>
      </c>
      <c r="D119" s="9" t="s">
        <v>29</v>
      </c>
      <c r="E119" s="10">
        <f>E120+E121</f>
        <v>353</v>
      </c>
      <c r="F119" s="10">
        <f t="shared" ref="F119:G119" si="36">F120+F121</f>
        <v>353</v>
      </c>
      <c r="G119" s="10">
        <f t="shared" si="36"/>
        <v>353</v>
      </c>
      <c r="H119" s="6"/>
    </row>
    <row r="120" spans="1:8" s="7" customFormat="1" ht="30" customHeight="1" x14ac:dyDescent="0.25">
      <c r="A120" s="27" t="s">
        <v>468</v>
      </c>
      <c r="B120" s="4">
        <v>10</v>
      </c>
      <c r="C120" s="4" t="s">
        <v>33</v>
      </c>
      <c r="D120" s="4" t="s">
        <v>58</v>
      </c>
      <c r="E120" s="5">
        <v>93</v>
      </c>
      <c r="F120" s="5">
        <v>93</v>
      </c>
      <c r="G120" s="5">
        <v>93</v>
      </c>
      <c r="H120" s="6"/>
    </row>
    <row r="121" spans="1:8" s="7" customFormat="1" ht="30" customHeight="1" x14ac:dyDescent="0.25">
      <c r="A121" s="3" t="s">
        <v>469</v>
      </c>
      <c r="B121" s="4">
        <v>10</v>
      </c>
      <c r="C121" s="4" t="s">
        <v>33</v>
      </c>
      <c r="D121" s="4" t="s">
        <v>65</v>
      </c>
      <c r="E121" s="5">
        <v>260</v>
      </c>
      <c r="F121" s="5">
        <v>260</v>
      </c>
      <c r="G121" s="5">
        <v>260</v>
      </c>
      <c r="H121" s="6"/>
    </row>
    <row r="122" spans="1:8" s="12" customFormat="1" ht="15.75" x14ac:dyDescent="0.25">
      <c r="A122" s="8" t="s">
        <v>47</v>
      </c>
      <c r="B122" s="9" t="s">
        <v>42</v>
      </c>
      <c r="C122" s="9" t="s">
        <v>28</v>
      </c>
      <c r="D122" s="9" t="s">
        <v>29</v>
      </c>
      <c r="E122" s="10">
        <f>E123</f>
        <v>62782.6</v>
      </c>
      <c r="F122" s="10">
        <f t="shared" ref="F122:G122" si="37">F123</f>
        <v>64674.7</v>
      </c>
      <c r="G122" s="10">
        <f t="shared" si="37"/>
        <v>67623.199999999997</v>
      </c>
      <c r="H122" s="11"/>
    </row>
    <row r="123" spans="1:8" s="12" customFormat="1" ht="15.75" x14ac:dyDescent="0.25">
      <c r="A123" s="8" t="s">
        <v>69</v>
      </c>
      <c r="B123" s="9" t="s">
        <v>42</v>
      </c>
      <c r="C123" s="9" t="s">
        <v>30</v>
      </c>
      <c r="D123" s="9" t="s">
        <v>29</v>
      </c>
      <c r="E123" s="10">
        <f>E126+E124+E125</f>
        <v>62782.6</v>
      </c>
      <c r="F123" s="10">
        <f t="shared" ref="F123:G123" si="38">F126+F124+F125</f>
        <v>64674.7</v>
      </c>
      <c r="G123" s="10">
        <f t="shared" si="38"/>
        <v>67623.199999999997</v>
      </c>
      <c r="H123" s="11"/>
    </row>
    <row r="124" spans="1:8" s="7" customFormat="1" ht="15.75" x14ac:dyDescent="0.25">
      <c r="A124" s="3"/>
      <c r="B124" s="4" t="s">
        <v>42</v>
      </c>
      <c r="C124" s="4" t="s">
        <v>30</v>
      </c>
      <c r="D124" s="4" t="s">
        <v>57</v>
      </c>
      <c r="E124" s="5">
        <v>72</v>
      </c>
      <c r="F124" s="5">
        <v>72</v>
      </c>
      <c r="G124" s="5">
        <v>72</v>
      </c>
      <c r="H124" s="6"/>
    </row>
    <row r="125" spans="1:8" s="7" customFormat="1" ht="31.5" x14ac:dyDescent="0.25">
      <c r="A125" s="27" t="s">
        <v>468</v>
      </c>
      <c r="B125" s="4" t="s">
        <v>42</v>
      </c>
      <c r="C125" s="4" t="s">
        <v>30</v>
      </c>
      <c r="D125" s="4" t="s">
        <v>58</v>
      </c>
      <c r="E125" s="5">
        <v>2998</v>
      </c>
      <c r="F125" s="5">
        <v>2088</v>
      </c>
      <c r="G125" s="5">
        <v>2168</v>
      </c>
      <c r="H125" s="6"/>
    </row>
    <row r="126" spans="1:8" s="12" customFormat="1" ht="47.25" x14ac:dyDescent="0.25">
      <c r="A126" s="3" t="s">
        <v>67</v>
      </c>
      <c r="B126" s="4" t="s">
        <v>42</v>
      </c>
      <c r="C126" s="4" t="s">
        <v>30</v>
      </c>
      <c r="D126" s="4" t="s">
        <v>65</v>
      </c>
      <c r="E126" s="5">
        <v>59712.6</v>
      </c>
      <c r="F126" s="5">
        <v>62514.7</v>
      </c>
      <c r="G126" s="5">
        <v>65383.199999999997</v>
      </c>
      <c r="H126" s="11"/>
    </row>
    <row r="127" spans="1:8" s="7" customFormat="1" ht="15.75" x14ac:dyDescent="0.25">
      <c r="A127" s="8" t="s">
        <v>53</v>
      </c>
      <c r="B127" s="9" t="s">
        <v>36</v>
      </c>
      <c r="C127" s="9" t="s">
        <v>28</v>
      </c>
      <c r="D127" s="9" t="s">
        <v>29</v>
      </c>
      <c r="E127" s="10">
        <f>E128</f>
        <v>2107.3000000000002</v>
      </c>
      <c r="F127" s="10">
        <f t="shared" ref="F127:G127" si="39">F128</f>
        <v>2162.8000000000002</v>
      </c>
      <c r="G127" s="10">
        <f t="shared" si="39"/>
        <v>2220.3000000000002</v>
      </c>
      <c r="H127" s="6"/>
    </row>
    <row r="128" spans="1:8" s="7" customFormat="1" ht="15.75" x14ac:dyDescent="0.25">
      <c r="A128" s="8" t="s">
        <v>23</v>
      </c>
      <c r="B128" s="9" t="s">
        <v>36</v>
      </c>
      <c r="C128" s="9" t="s">
        <v>30</v>
      </c>
      <c r="D128" s="9" t="s">
        <v>29</v>
      </c>
      <c r="E128" s="10">
        <f>E129</f>
        <v>2107.3000000000002</v>
      </c>
      <c r="F128" s="10">
        <f t="shared" ref="F128:G128" si="40">F129</f>
        <v>2162.8000000000002</v>
      </c>
      <c r="G128" s="10">
        <f t="shared" si="40"/>
        <v>2220.3000000000002</v>
      </c>
      <c r="H128" s="6"/>
    </row>
    <row r="129" spans="1:8" s="7" customFormat="1" ht="47.25" x14ac:dyDescent="0.25">
      <c r="A129" s="2" t="s">
        <v>67</v>
      </c>
      <c r="B129" s="4" t="s">
        <v>36</v>
      </c>
      <c r="C129" s="4" t="s">
        <v>30</v>
      </c>
      <c r="D129" s="4" t="s">
        <v>65</v>
      </c>
      <c r="E129" s="5">
        <v>2107.3000000000002</v>
      </c>
      <c r="F129" s="5">
        <v>2162.8000000000002</v>
      </c>
      <c r="G129" s="5">
        <v>2220.3000000000002</v>
      </c>
      <c r="H129" s="6"/>
    </row>
    <row r="130" spans="1:8" ht="28.5" customHeight="1" x14ac:dyDescent="0.25">
      <c r="F130" s="68"/>
    </row>
    <row r="131" spans="1:8" ht="28.5" customHeight="1" x14ac:dyDescent="0.25">
      <c r="F131" s="68"/>
    </row>
    <row r="132" spans="1:8" x14ac:dyDescent="0.25">
      <c r="F132" s="68"/>
    </row>
    <row r="133" spans="1:8" ht="48.75" customHeight="1" x14ac:dyDescent="0.25">
      <c r="F133" s="68"/>
    </row>
    <row r="134" spans="1:8" ht="22.5" customHeight="1" x14ac:dyDescent="0.25"/>
    <row r="135" spans="1:8" x14ac:dyDescent="0.25">
      <c r="F135" s="68"/>
    </row>
    <row r="139" spans="1:8" s="56" customFormat="1" ht="12.75" x14ac:dyDescent="0.2">
      <c r="A139" s="69"/>
      <c r="F139" s="69"/>
      <c r="G139" s="69"/>
    </row>
    <row r="140" spans="1:8" s="70" customFormat="1" ht="12.75" x14ac:dyDescent="0.2">
      <c r="A140" s="42"/>
      <c r="F140" s="42"/>
      <c r="G140" s="42"/>
    </row>
    <row r="141" spans="1:8" s="70" customFormat="1" ht="12.75" x14ac:dyDescent="0.2">
      <c r="A141" s="42"/>
      <c r="F141" s="42"/>
      <c r="G141" s="42"/>
    </row>
    <row r="142" spans="1:8" s="70" customFormat="1" ht="44.25" customHeight="1" x14ac:dyDescent="0.2">
      <c r="A142" s="42"/>
      <c r="F142" s="42"/>
      <c r="G142" s="42"/>
    </row>
    <row r="143" spans="1:8" s="70" customFormat="1" ht="25.5" customHeight="1" x14ac:dyDescent="0.2">
      <c r="A143" s="42"/>
      <c r="F143" s="42"/>
      <c r="G143" s="42"/>
    </row>
    <row r="144" spans="1:8" s="70" customFormat="1" ht="27.75" customHeight="1" x14ac:dyDescent="0.2">
      <c r="A144" s="42"/>
      <c r="F144" s="42"/>
      <c r="G144" s="42"/>
    </row>
    <row r="145" spans="1:7" s="70" customFormat="1" ht="29.25" customHeight="1" x14ac:dyDescent="0.2">
      <c r="A145" s="42"/>
      <c r="F145" s="42"/>
      <c r="G145" s="42"/>
    </row>
    <row r="146" spans="1:7" s="70" customFormat="1" ht="18.75" customHeight="1" x14ac:dyDescent="0.2">
      <c r="A146" s="42"/>
      <c r="F146" s="42"/>
      <c r="G146" s="42"/>
    </row>
    <row r="147" spans="1:7" s="70" customFormat="1" ht="27" customHeight="1" x14ac:dyDescent="0.2">
      <c r="A147" s="42"/>
      <c r="F147" s="42"/>
      <c r="G147" s="42"/>
    </row>
    <row r="148" spans="1:7" s="70" customFormat="1" ht="18.75" customHeight="1" x14ac:dyDescent="0.2">
      <c r="A148" s="42"/>
      <c r="F148" s="42"/>
      <c r="G148" s="42"/>
    </row>
    <row r="149" spans="1:7" s="70" customFormat="1" ht="29.25" customHeight="1" x14ac:dyDescent="0.2">
      <c r="A149" s="42"/>
      <c r="F149" s="42"/>
      <c r="G149" s="42"/>
    </row>
    <row r="150" spans="1:7" s="70" customFormat="1" ht="27.75" customHeight="1" x14ac:dyDescent="0.2">
      <c r="A150" s="42"/>
      <c r="F150" s="42"/>
      <c r="G150" s="42"/>
    </row>
    <row r="151" spans="1:7" s="70" customFormat="1" ht="29.25" customHeight="1" x14ac:dyDescent="0.2">
      <c r="A151" s="42"/>
      <c r="F151" s="42"/>
      <c r="G151" s="42"/>
    </row>
    <row r="152" spans="1:7" s="70" customFormat="1" ht="29.25" customHeight="1" x14ac:dyDescent="0.2">
      <c r="A152" s="42"/>
      <c r="F152" s="42"/>
      <c r="G152" s="42"/>
    </row>
    <row r="153" spans="1:7" s="70" customFormat="1" ht="28.5" customHeight="1" x14ac:dyDescent="0.2">
      <c r="A153" s="42"/>
      <c r="F153" s="42"/>
      <c r="G153" s="42"/>
    </row>
    <row r="155" spans="1:7" ht="36" customHeight="1" x14ac:dyDescent="0.25"/>
    <row r="158" spans="1:7" ht="33" customHeight="1" x14ac:dyDescent="0.25"/>
    <row r="159" spans="1:7" s="56" customFormat="1" ht="30.75" customHeight="1" x14ac:dyDescent="0.2">
      <c r="A159" s="69"/>
      <c r="F159" s="69"/>
      <c r="G159" s="69"/>
    </row>
    <row r="160" spans="1:7" x14ac:dyDescent="0.25">
      <c r="A160" s="71"/>
      <c r="B160" s="72"/>
      <c r="C160" s="72"/>
      <c r="D160" s="72"/>
      <c r="E160" s="73"/>
    </row>
    <row r="161" spans="1:8" x14ac:dyDescent="0.25">
      <c r="A161" s="71"/>
      <c r="B161" s="72"/>
      <c r="C161" s="72"/>
      <c r="D161" s="72"/>
      <c r="E161" s="73"/>
    </row>
    <row r="162" spans="1:8" x14ac:dyDescent="0.25">
      <c r="B162" s="72"/>
      <c r="C162" s="72"/>
      <c r="D162" s="72"/>
      <c r="E162" s="73"/>
    </row>
    <row r="163" spans="1:8" x14ac:dyDescent="0.25">
      <c r="B163" s="72"/>
      <c r="C163" s="72"/>
      <c r="D163" s="72"/>
      <c r="E163" s="73"/>
    </row>
    <row r="164" spans="1:8" x14ac:dyDescent="0.25">
      <c r="B164" s="72"/>
      <c r="C164" s="72"/>
      <c r="D164" s="72"/>
      <c r="E164" s="73"/>
    </row>
    <row r="165" spans="1:8" s="42" customFormat="1" x14ac:dyDescent="0.25">
      <c r="A165" s="74"/>
      <c r="B165" s="72"/>
      <c r="C165" s="72"/>
      <c r="D165" s="72"/>
      <c r="E165" s="73"/>
      <c r="H165" s="23"/>
    </row>
    <row r="166" spans="1:8" s="42" customFormat="1" x14ac:dyDescent="0.25">
      <c r="A166" s="74"/>
      <c r="B166" s="72"/>
      <c r="C166" s="72"/>
      <c r="D166" s="72"/>
      <c r="E166" s="73"/>
      <c r="H166" s="23"/>
    </row>
    <row r="167" spans="1:8" s="42" customFormat="1" x14ac:dyDescent="0.25">
      <c r="A167" s="74"/>
      <c r="B167" s="72"/>
      <c r="C167" s="72"/>
      <c r="D167" s="72"/>
      <c r="E167" s="73"/>
      <c r="H167" s="23"/>
    </row>
    <row r="168" spans="1:8" s="42" customFormat="1" x14ac:dyDescent="0.25">
      <c r="A168" s="74"/>
      <c r="B168" s="72"/>
      <c r="C168" s="72"/>
      <c r="D168" s="72"/>
      <c r="E168" s="73"/>
      <c r="H168" s="23"/>
    </row>
    <row r="169" spans="1:8" s="42" customFormat="1" x14ac:dyDescent="0.25">
      <c r="A169" s="74"/>
      <c r="B169" s="72"/>
      <c r="C169" s="72"/>
      <c r="D169" s="72"/>
      <c r="E169" s="73"/>
      <c r="H169" s="23"/>
    </row>
    <row r="170" spans="1:8" s="42" customFormat="1" x14ac:dyDescent="0.25">
      <c r="A170" s="74"/>
      <c r="B170" s="72"/>
      <c r="C170" s="72"/>
      <c r="D170" s="72"/>
      <c r="E170" s="73"/>
      <c r="H170" s="23"/>
    </row>
    <row r="171" spans="1:8" s="42" customFormat="1" x14ac:dyDescent="0.25">
      <c r="A171" s="74"/>
      <c r="B171" s="72"/>
      <c r="C171" s="72"/>
      <c r="D171" s="72"/>
      <c r="E171" s="73"/>
      <c r="H171" s="23"/>
    </row>
    <row r="172" spans="1:8" s="42" customFormat="1" x14ac:dyDescent="0.25">
      <c r="A172" s="74"/>
      <c r="B172" s="72"/>
      <c r="C172" s="72"/>
      <c r="D172" s="72"/>
      <c r="E172" s="73"/>
      <c r="H172" s="23"/>
    </row>
    <row r="173" spans="1:8" s="42" customFormat="1" x14ac:dyDescent="0.25">
      <c r="A173" s="74"/>
      <c r="B173" s="72"/>
      <c r="C173" s="72"/>
      <c r="D173" s="72"/>
      <c r="E173" s="73"/>
      <c r="H173" s="23"/>
    </row>
    <row r="174" spans="1:8" s="42" customFormat="1" x14ac:dyDescent="0.25">
      <c r="A174" s="74"/>
      <c r="B174" s="72"/>
      <c r="C174" s="72"/>
      <c r="D174" s="72"/>
      <c r="E174" s="73"/>
      <c r="H174" s="23"/>
    </row>
    <row r="175" spans="1:8" s="42" customFormat="1" x14ac:dyDescent="0.25">
      <c r="A175" s="74"/>
      <c r="B175" s="72"/>
      <c r="C175" s="72"/>
      <c r="D175" s="72"/>
      <c r="E175" s="73"/>
      <c r="H175" s="23"/>
    </row>
    <row r="176" spans="1:8" s="42" customFormat="1" x14ac:dyDescent="0.25">
      <c r="A176" s="74"/>
      <c r="B176" s="72"/>
      <c r="C176" s="72"/>
      <c r="D176" s="72"/>
      <c r="E176" s="73"/>
      <c r="H176" s="23"/>
    </row>
    <row r="177" spans="1:8" s="42" customFormat="1" x14ac:dyDescent="0.25">
      <c r="A177" s="74"/>
      <c r="B177" s="72"/>
      <c r="C177" s="72"/>
      <c r="D177" s="72"/>
      <c r="E177" s="73"/>
      <c r="H177" s="23"/>
    </row>
    <row r="178" spans="1:8" s="42" customFormat="1" x14ac:dyDescent="0.25">
      <c r="A178" s="74"/>
      <c r="B178" s="72"/>
      <c r="C178" s="72"/>
      <c r="D178" s="72"/>
      <c r="E178" s="73"/>
      <c r="H178" s="23"/>
    </row>
    <row r="179" spans="1:8" s="42" customFormat="1" x14ac:dyDescent="0.25">
      <c r="A179" s="74"/>
      <c r="B179" s="72"/>
      <c r="C179" s="72"/>
      <c r="D179" s="72"/>
      <c r="E179" s="73"/>
      <c r="H179" s="23"/>
    </row>
    <row r="180" spans="1:8" s="42" customFormat="1" x14ac:dyDescent="0.25">
      <c r="A180" s="74"/>
      <c r="B180" s="72"/>
      <c r="C180" s="72"/>
      <c r="D180" s="72"/>
      <c r="E180" s="73"/>
      <c r="H180" s="23"/>
    </row>
    <row r="181" spans="1:8" s="42" customFormat="1" x14ac:dyDescent="0.25">
      <c r="A181" s="74"/>
      <c r="B181" s="72"/>
      <c r="C181" s="72"/>
      <c r="D181" s="72"/>
      <c r="E181" s="73"/>
      <c r="H181" s="23"/>
    </row>
    <row r="182" spans="1:8" s="42" customFormat="1" x14ac:dyDescent="0.25">
      <c r="A182" s="74"/>
      <c r="B182" s="72"/>
      <c r="C182" s="72"/>
      <c r="D182" s="72"/>
      <c r="E182" s="73"/>
      <c r="H182" s="23"/>
    </row>
    <row r="183" spans="1:8" s="42" customFormat="1" x14ac:dyDescent="0.25">
      <c r="A183" s="74"/>
      <c r="B183" s="72"/>
      <c r="C183" s="72"/>
      <c r="D183" s="72"/>
      <c r="E183" s="73"/>
      <c r="H183" s="23"/>
    </row>
    <row r="184" spans="1:8" s="42" customFormat="1" x14ac:dyDescent="0.25">
      <c r="A184" s="74"/>
      <c r="B184" s="72"/>
      <c r="C184" s="72"/>
      <c r="D184" s="72"/>
      <c r="E184" s="73"/>
      <c r="H184" s="23"/>
    </row>
    <row r="185" spans="1:8" s="42" customFormat="1" x14ac:dyDescent="0.25">
      <c r="A185" s="74"/>
      <c r="B185" s="72"/>
      <c r="C185" s="72"/>
      <c r="D185" s="72"/>
      <c r="E185" s="73"/>
      <c r="H185" s="23"/>
    </row>
    <row r="186" spans="1:8" s="42" customFormat="1" x14ac:dyDescent="0.25">
      <c r="A186" s="74"/>
      <c r="B186" s="72"/>
      <c r="C186" s="72"/>
      <c r="D186" s="72"/>
      <c r="E186" s="73"/>
      <c r="H186" s="23"/>
    </row>
    <row r="187" spans="1:8" s="42" customFormat="1" x14ac:dyDescent="0.25">
      <c r="A187" s="74"/>
      <c r="B187" s="72"/>
      <c r="C187" s="72"/>
      <c r="D187" s="72"/>
      <c r="E187" s="73"/>
      <c r="H187" s="23"/>
    </row>
    <row r="188" spans="1:8" s="42" customFormat="1" x14ac:dyDescent="0.25">
      <c r="A188" s="74"/>
      <c r="B188" s="72"/>
      <c r="C188" s="72"/>
      <c r="D188" s="72"/>
      <c r="E188" s="73"/>
      <c r="H188" s="23"/>
    </row>
    <row r="189" spans="1:8" s="42" customFormat="1" x14ac:dyDescent="0.25">
      <c r="A189" s="74"/>
      <c r="B189" s="72"/>
      <c r="C189" s="72"/>
      <c r="D189" s="72"/>
      <c r="E189" s="73"/>
      <c r="H189" s="23"/>
    </row>
    <row r="190" spans="1:8" s="42" customFormat="1" x14ac:dyDescent="0.25">
      <c r="A190" s="74"/>
      <c r="B190" s="72"/>
      <c r="C190" s="72"/>
      <c r="D190" s="72"/>
      <c r="E190" s="73"/>
      <c r="H190" s="23"/>
    </row>
    <row r="191" spans="1:8" s="42" customFormat="1" x14ac:dyDescent="0.25">
      <c r="A191" s="74"/>
      <c r="B191" s="72"/>
      <c r="C191" s="72"/>
      <c r="D191" s="72"/>
      <c r="E191" s="73"/>
      <c r="H191" s="23"/>
    </row>
    <row r="192" spans="1:8" s="42" customFormat="1" x14ac:dyDescent="0.25">
      <c r="A192" s="74"/>
      <c r="B192" s="72"/>
      <c r="C192" s="72"/>
      <c r="D192" s="72"/>
      <c r="E192" s="73"/>
      <c r="H192" s="23"/>
    </row>
    <row r="193" spans="1:8" s="42" customFormat="1" x14ac:dyDescent="0.25">
      <c r="A193" s="74"/>
      <c r="B193" s="72"/>
      <c r="C193" s="72"/>
      <c r="D193" s="72"/>
      <c r="E193" s="73"/>
      <c r="H193" s="23"/>
    </row>
    <row r="194" spans="1:8" s="42" customFormat="1" x14ac:dyDescent="0.25">
      <c r="A194" s="74"/>
      <c r="B194" s="72"/>
      <c r="C194" s="72"/>
      <c r="D194" s="72"/>
      <c r="E194" s="73"/>
      <c r="H194" s="23"/>
    </row>
    <row r="195" spans="1:8" s="42" customFormat="1" x14ac:dyDescent="0.25">
      <c r="A195" s="74"/>
      <c r="B195" s="72"/>
      <c r="C195" s="72"/>
      <c r="D195" s="72"/>
      <c r="E195" s="73"/>
      <c r="H195" s="23"/>
    </row>
    <row r="196" spans="1:8" s="42" customFormat="1" x14ac:dyDescent="0.25">
      <c r="A196" s="74"/>
      <c r="B196" s="72"/>
      <c r="C196" s="72"/>
      <c r="D196" s="72"/>
      <c r="E196" s="73"/>
      <c r="H196" s="23"/>
    </row>
    <row r="197" spans="1:8" s="42" customFormat="1" x14ac:dyDescent="0.25">
      <c r="A197" s="74"/>
      <c r="B197" s="72"/>
      <c r="C197" s="72"/>
      <c r="D197" s="72"/>
      <c r="E197" s="73"/>
      <c r="H197" s="23"/>
    </row>
    <row r="198" spans="1:8" s="42" customFormat="1" x14ac:dyDescent="0.25">
      <c r="A198" s="74"/>
      <c r="B198" s="72"/>
      <c r="C198" s="72"/>
      <c r="D198" s="72"/>
      <c r="E198" s="73"/>
      <c r="H198" s="23"/>
    </row>
    <row r="199" spans="1:8" s="42" customFormat="1" x14ac:dyDescent="0.25">
      <c r="A199" s="74"/>
      <c r="B199" s="72"/>
      <c r="C199" s="72"/>
      <c r="D199" s="72"/>
      <c r="E199" s="73"/>
      <c r="H199" s="23"/>
    </row>
    <row r="200" spans="1:8" s="42" customFormat="1" x14ac:dyDescent="0.25">
      <c r="A200" s="74"/>
      <c r="B200" s="72"/>
      <c r="C200" s="72"/>
      <c r="D200" s="72"/>
      <c r="E200" s="23"/>
      <c r="H200" s="23"/>
    </row>
  </sheetData>
  <mergeCells count="13">
    <mergeCell ref="A7:A9"/>
    <mergeCell ref="B7:D7"/>
    <mergeCell ref="E7:E9"/>
    <mergeCell ref="F7:F9"/>
    <mergeCell ref="G7:G9"/>
    <mergeCell ref="B8:B9"/>
    <mergeCell ref="C8:C9"/>
    <mergeCell ref="D8:D9"/>
    <mergeCell ref="A1:A3"/>
    <mergeCell ref="C1:E1"/>
    <mergeCell ref="C2:E2"/>
    <mergeCell ref="C3:E3"/>
    <mergeCell ref="A4:F5"/>
  </mergeCells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кцср</vt:lpstr>
      <vt:lpstr>квср</vt:lpstr>
      <vt:lpstr>раздел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Марина Морозова</cp:lastModifiedBy>
  <cp:lastPrinted>2019-11-14T13:50:27Z</cp:lastPrinted>
  <dcterms:created xsi:type="dcterms:W3CDTF">2007-11-09T07:24:56Z</dcterms:created>
  <dcterms:modified xsi:type="dcterms:W3CDTF">2019-11-14T13:51:18Z</dcterms:modified>
</cp:coreProperties>
</file>