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8160" activeTab="2"/>
  </bookViews>
  <sheets>
    <sheet name="приложения 1,2,3" sheetId="1" r:id="rId1"/>
    <sheet name="приложение 4" sheetId="2" r:id="rId2"/>
    <sheet name="Пояснительная записка" sheetId="3" r:id="rId3"/>
  </sheets>
  <definedNames>
    <definedName name="_xlnm.Print_Area" localSheetId="1">'приложение 4'!$A$1:$K$21</definedName>
    <definedName name="_xlnm.Print_Area" localSheetId="0">'приложения 1,2,3'!$A$1:$F$13</definedName>
  </definedNames>
  <calcPr fullCalcOnLoad="1"/>
</workbook>
</file>

<file path=xl/sharedStrings.xml><?xml version="1.0" encoding="utf-8"?>
<sst xmlns="http://schemas.openxmlformats.org/spreadsheetml/2006/main" count="145" uniqueCount="105">
  <si>
    <t>№ п/п</t>
  </si>
  <si>
    <t>Число обращений граждан (жалоб) по вопросам качества услуг</t>
  </si>
  <si>
    <t>в устной, письменной и электронной формах</t>
  </si>
  <si>
    <t>в книге замечаний и предложений</t>
  </si>
  <si>
    <t>Число опрошенных граждан (социологический опрос)</t>
  </si>
  <si>
    <t>число выявленных нарушений</t>
  </si>
  <si>
    <t>Устранено нарушений из общего числа выявленных нарушений</t>
  </si>
  <si>
    <t>число давших отрицательную оценку качества услуг</t>
  </si>
  <si>
    <t>всего</t>
  </si>
  <si>
    <t xml:space="preserve">Число контрольных мероприятий </t>
  </si>
  <si>
    <t>Приложение 1</t>
  </si>
  <si>
    <t>Приложение 2</t>
  </si>
  <si>
    <t>Приложение 4</t>
  </si>
  <si>
    <t>Количество учреждений, в отношении которых зафиксированы замечания</t>
  </si>
  <si>
    <t>в отношении которых зафиксировано отклонение значений показателей качества</t>
  </si>
  <si>
    <t>Выполнили муниципальное задание</t>
  </si>
  <si>
    <t>Не выполнили муниципальное задание</t>
  </si>
  <si>
    <t>в отношении которых зафиксировано отклонение показателей объема муниципальных услуг (работ)</t>
  </si>
  <si>
    <t>в отношении которых зафиксировано наличие замечаний к качеству муниципальных услуг (работ)</t>
  </si>
  <si>
    <t xml:space="preserve">Количество учреждений, в отношении которых зафиксированы отклонения </t>
  </si>
  <si>
    <t>Наименование услуги (работы)                (не детализировать по содержанию и условиям (формам) её оказания)</t>
  </si>
  <si>
    <t>Отрасль Образование</t>
  </si>
  <si>
    <t>Присмотр и уход</t>
  </si>
  <si>
    <t>Реализация основных общеобразовательных программ дошкольного образования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</si>
  <si>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</si>
  <si>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</si>
  <si>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 xml:space="preserve"> Реализация основных общеобразовательных программ среднего общего образования</t>
  </si>
  <si>
    <t>Организация отдыха детей и молодежи</t>
  </si>
  <si>
    <t>Наименование услуги (работы)                                                     (не детализировать по содержанию и условиям (формам) их оказания)</t>
  </si>
  <si>
    <t>от -100% до +35%</t>
  </si>
  <si>
    <r>
      <t>Отклонение фактического значения показателей качества  от утверждённых в муниципальных  заданиях       (</t>
    </r>
    <r>
      <rPr>
        <b/>
        <sz val="11"/>
        <rFont val="Calibri"/>
        <family val="2"/>
      </rPr>
      <t>в пределах</t>
    </r>
    <r>
      <rPr>
        <sz val="11"/>
        <rFont val="Calibri"/>
        <family val="2"/>
      </rPr>
      <t xml:space="preserve"> допустимого (возможного) отклонения) (в процентах) *</t>
    </r>
  </si>
  <si>
    <r>
      <t>Отклонение фактического значения показателей качества  от утверждённых в муниципальных  заданиях (</t>
    </r>
    <r>
      <rPr>
        <b/>
        <sz val="11"/>
        <rFont val="Calibri"/>
        <family val="2"/>
      </rPr>
      <t>сверх</t>
    </r>
    <r>
      <rPr>
        <sz val="11"/>
        <rFont val="Calibri"/>
        <family val="2"/>
      </rPr>
      <t xml:space="preserve"> допустимого (возможного) отклонения) (в процентах) </t>
    </r>
  </si>
  <si>
    <t>от -100% до +255%</t>
  </si>
  <si>
    <t>до+3%</t>
  </si>
  <si>
    <t>от -20% до +12%</t>
  </si>
  <si>
    <t>от -18% до +10%</t>
  </si>
  <si>
    <t>от -14% до +3%</t>
  </si>
  <si>
    <t>от -12% до +1%</t>
  </si>
  <si>
    <t>от -4% до +17%</t>
  </si>
  <si>
    <t>от -2% до +15%</t>
  </si>
  <si>
    <t>от -88% до +13%</t>
  </si>
  <si>
    <t>от -86% до +11%</t>
  </si>
  <si>
    <t>от -7% до +1%</t>
  </si>
  <si>
    <t>от-7%</t>
  </si>
  <si>
    <t>0</t>
  </si>
  <si>
    <r>
      <rPr>
        <b/>
        <sz val="11"/>
        <rFont val="Calibri"/>
        <family val="2"/>
      </rPr>
      <t xml:space="preserve">Сводные показатели </t>
    </r>
    <r>
      <rPr>
        <sz val="11"/>
        <rFont val="Calibri"/>
        <family val="2"/>
      </rPr>
      <t>по учреждениям и предоставляемым ими услугам (работам),</t>
    </r>
  </si>
  <si>
    <r>
      <t>Отклонение фактического значения показателей объема от утверждённых в муниципальных  заданиях       (</t>
    </r>
    <r>
      <rPr>
        <b/>
        <sz val="11"/>
        <rFont val="Calibri"/>
        <family val="2"/>
      </rPr>
      <t>в пределах</t>
    </r>
    <r>
      <rPr>
        <sz val="11"/>
        <rFont val="Calibri"/>
        <family val="2"/>
      </rPr>
      <t xml:space="preserve"> допустимого (возможного) отклонения) (в процентах) *</t>
    </r>
  </si>
  <si>
    <r>
      <t>Отклонение фактического значения показателей объема от утверждённых в муниципальных  заданиях (</t>
    </r>
    <r>
      <rPr>
        <b/>
        <sz val="11"/>
        <rFont val="Calibri"/>
        <family val="2"/>
      </rPr>
      <t>сверх</t>
    </r>
    <r>
      <rPr>
        <sz val="11"/>
        <rFont val="Calibri"/>
        <family val="2"/>
      </rPr>
      <t xml:space="preserve"> допустимого (возможного) отклонения) (в процентах) </t>
    </r>
  </si>
  <si>
    <t>Приложение 3</t>
  </si>
  <si>
    <r>
      <rPr>
        <b/>
        <sz val="11"/>
        <color indexed="8"/>
        <rFont val="Calibri"/>
        <family val="2"/>
      </rPr>
      <t xml:space="preserve">Показатели </t>
    </r>
    <r>
      <rPr>
        <sz val="11"/>
        <color indexed="8"/>
        <rFont val="Calibri"/>
        <family val="2"/>
      </rPr>
      <t xml:space="preserve">по учреждениям  в отношении которых принято решение </t>
    </r>
  </si>
  <si>
    <t>о возврате части субсидии на основании не выполнения  объёма</t>
  </si>
  <si>
    <t xml:space="preserve"> муниципальной услуги (работы), утверждённого в муниципальном задании</t>
  </si>
  <si>
    <t>Наименование услуги (работы)</t>
  </si>
  <si>
    <t>Учреждение, в отношении которого зафиксировано отклонение</t>
  </si>
  <si>
    <t>Отклонение превышающее допустимое (возможное) значение</t>
  </si>
  <si>
    <t>Объём субсидии, подлежащий перечислению в  бюджет (тыс.руб.)</t>
  </si>
  <si>
    <t>МБДОУ д/с № 5</t>
  </si>
  <si>
    <t>МБОУ Мурзицкая школа</t>
  </si>
  <si>
    <t>МБОУ школа №8</t>
  </si>
  <si>
    <t>МБОУ Гремячевская школа №2</t>
  </si>
  <si>
    <t xml:space="preserve">Допустимое (возможное) отклонение  </t>
  </si>
  <si>
    <t>МБДОУ д/с № 11</t>
  </si>
  <si>
    <t>МБДОУ д/с № 13</t>
  </si>
  <si>
    <t>МБДОУ д/с №14</t>
  </si>
  <si>
    <t>МБДОУ д/с №15</t>
  </si>
  <si>
    <t>Реализация дополнительных общеразвивающих программ</t>
  </si>
  <si>
    <t>МБУ ДО ДЮСШ</t>
  </si>
  <si>
    <t>1. Реализация основных общеобразовательных программ начального общего образования; 2.Реализация основных общеобразовательных программ основного общего образования;
3. Реализация основных общеобразовательных программ среднего общего образования</t>
  </si>
  <si>
    <t>МБОУ школа №10</t>
  </si>
  <si>
    <t>МБОУ Саваслейская  школа</t>
  </si>
  <si>
    <t>Итого по учреждениям</t>
  </si>
  <si>
    <t>Пояснительная записка</t>
  </si>
  <si>
    <t>к отчету о выполнении муниципального задания</t>
  </si>
  <si>
    <r>
      <rPr>
        <b/>
        <sz val="12"/>
        <color indexed="8"/>
        <rFont val="Times New Roman"/>
        <family val="1"/>
      </rPr>
      <t xml:space="preserve">   </t>
    </r>
    <r>
      <rPr>
        <b/>
        <u val="single"/>
        <sz val="12"/>
        <color indexed="8"/>
        <rFont val="Times New Roman"/>
        <family val="1"/>
      </rPr>
      <t>Пояснение к приложению 1</t>
    </r>
  </si>
  <si>
    <r>
      <rPr>
        <b/>
        <sz val="12"/>
        <color indexed="8"/>
        <rFont val="Times New Roman"/>
        <family val="1"/>
      </rPr>
      <t xml:space="preserve">   </t>
    </r>
    <r>
      <rPr>
        <b/>
        <u val="single"/>
        <sz val="12"/>
        <color indexed="8"/>
        <rFont val="Times New Roman"/>
        <family val="1"/>
      </rPr>
      <t>Пояснение к приложению 2</t>
    </r>
  </si>
  <si>
    <r>
      <t xml:space="preserve">     </t>
    </r>
    <r>
      <rPr>
        <b/>
        <sz val="12"/>
        <color indexed="8"/>
        <rFont val="Times New Roman"/>
        <family val="1"/>
      </rPr>
      <t>По услуге "Присмотр и уход" и "Реализация основных общеобразовательных программ дошкольного образования":</t>
    </r>
    <r>
      <rPr>
        <sz val="12"/>
        <color indexed="8"/>
        <rFont val="Times New Roman"/>
        <family val="1"/>
      </rPr>
      <t xml:space="preserve"> 
    Уменьшение фактического значения показателей объема  от утверждённых в муниципальных  заданиях  связано со сменой места жительства вопитанников,непосещением по состоянию здоровья и семейным обстоятельтвам</t>
    </r>
  </si>
  <si>
    <t>по отрасли  «Образование»  за 2019 год</t>
  </si>
  <si>
    <t xml:space="preserve">   По отрасли "Образование"  муниципальные задания на оказание муниципальных услуг и работ установлены 44 муниципальным  учреждениям, в том числе:
- 41 бюджетному учреждению,
-2 казенным учреждениям,
-1 автономному учреждению.
</t>
  </si>
  <si>
    <r>
      <t xml:space="preserve">    Плановый показатель объема на </t>
    </r>
    <r>
      <rPr>
        <i/>
        <u val="single"/>
        <sz val="12"/>
        <color indexed="8"/>
        <rFont val="Times New Roman"/>
        <family val="1"/>
      </rPr>
      <t>дошкольное образование</t>
    </r>
    <r>
      <rPr>
        <i/>
        <sz val="12"/>
        <color indexed="8"/>
        <rFont val="Times New Roman"/>
        <family val="1"/>
      </rPr>
      <t xml:space="preserve"> - 2498 воспитанников, фактически исполнено - 2479 воспитанников, что составляет 99,2 % от плана.</t>
    </r>
  </si>
  <si>
    <r>
      <t xml:space="preserve">   Плановый показатель объема на </t>
    </r>
    <r>
      <rPr>
        <i/>
        <u val="single"/>
        <sz val="12"/>
        <color indexed="8"/>
        <rFont val="Times New Roman"/>
        <family val="1"/>
      </rPr>
      <t>общее образование</t>
    </r>
    <r>
      <rPr>
        <i/>
        <sz val="12"/>
        <color indexed="8"/>
        <rFont val="Times New Roman"/>
        <family val="1"/>
      </rPr>
      <t xml:space="preserve"> - 5639 человек, исполнено - 5525 человек, что составляет 98,0% от плана.</t>
    </r>
  </si>
  <si>
    <r>
      <t xml:space="preserve">    </t>
    </r>
    <r>
      <rPr>
        <b/>
        <sz val="12"/>
        <color indexed="8"/>
        <rFont val="Times New Roman"/>
        <family val="1"/>
      </rPr>
      <t xml:space="preserve"> П</t>
    </r>
    <r>
      <rPr>
        <b/>
        <sz val="12"/>
        <color indexed="8"/>
        <rFont val="Times New Roman"/>
        <family val="1"/>
      </rPr>
      <t>о услуга</t>
    </r>
    <r>
      <rPr>
        <b/>
        <sz val="12"/>
        <color indexed="8"/>
        <rFont val="Times New Roman"/>
        <family val="1"/>
      </rPr>
      <t>м "Реализация основных общеобразовательных программ начального общего образования", "Реализация основных общеобразовательных программ основного общего образования","Реализация основных общеобразовательных программ среднего общего образования":</t>
    </r>
    <r>
      <rPr>
        <sz val="12"/>
        <color indexed="8"/>
        <rFont val="Times New Roman"/>
        <family val="1"/>
      </rPr>
      <t xml:space="preserve">
    Уменьшение фактических значений показателей объема от утверждённых в муниципальных  заданиях связано с тем,что прогнозная численность обучающихся,которые должны были пойти в 1-ые и 10-е классы не подтвердилась, а также ввиду движения обучающихся (выбыл,прибыл)-смена места жительства.</t>
    </r>
  </si>
  <si>
    <r>
      <t xml:space="preserve">   </t>
    </r>
    <r>
      <rPr>
        <b/>
        <sz val="12"/>
        <color indexed="8"/>
        <rFont val="Times New Roman"/>
        <family val="1"/>
      </rPr>
      <t>По услуге "Присмотр и уход" и "Реализация основных общеобразовательных программ дошкольного образования":</t>
    </r>
    <r>
      <rPr>
        <sz val="12"/>
        <color indexed="8"/>
        <rFont val="Times New Roman"/>
        <family val="1"/>
      </rPr>
      <t xml:space="preserve">
   Уменьшение фактических значений показателей качества  от утверждённых в муниципальных  заданиях  произошло по следующим причинам: 
1. Наличие травматизма у получателей услуги в четырех дошкольных образовательных учреждениях; 2. Несоответствие квалификационного уровня педагогических кадров установленным требованиям (педагогические работники проработавшие в должности менее 2 лет не подлежат аттестации);
3. Высокий уровень заболеваемости,отказ от прохождения процедур вакцинации.
    </t>
    </r>
  </si>
  <si>
    <r>
      <t xml:space="preserve">     </t>
    </r>
    <r>
      <rPr>
        <b/>
        <sz val="12"/>
        <color indexed="8"/>
        <rFont val="Times New Roman"/>
        <family val="1"/>
      </rPr>
      <t>По услугам "Реализация основных общеобразовательных программ начального общего образования", "Реализация основных общеобразовательных программ основного общего образования","Реализация основных общеобразовательных программ среднего общего образования":</t>
    </r>
    <r>
      <rPr>
        <sz val="12"/>
        <color indexed="8"/>
        <rFont val="Times New Roman"/>
        <family val="1"/>
      </rPr>
      <t xml:space="preserve">
    Уменьшение фактического значения показателей качества  от утверждённых в муниципальных  заданиях   произошло по следующим причинам:
1. Наличие травматизма у получателей услуги;
2. Несоответствие квалификационного уровня педагогических кадров установленным требованиям (педагогические работники проработавшие в должности менее 2 лет не подлежат аттестации).
  </t>
    </r>
  </si>
  <si>
    <r>
      <t xml:space="preserve">    </t>
    </r>
    <r>
      <rPr>
        <b/>
        <sz val="12"/>
        <color indexed="8"/>
        <rFont val="Times New Roman"/>
        <family val="1"/>
      </rPr>
      <t xml:space="preserve"> По услуге "Реализация дополнительных общеобразовательных программ" </t>
    </r>
    <r>
      <rPr>
        <sz val="12"/>
        <color indexed="8"/>
        <rFont val="Times New Roman"/>
        <family val="1"/>
      </rPr>
      <t xml:space="preserve">
     Уменьшение фактического значения показателей качества  от утверждённого в муниципальном  задании  произошло в  связи с несоответствием квалификационного уровня педагогических кадров установленным требованиям (педагогические работники проработавшие в должности менее 2 лет не подлежат аттестации).</t>
    </r>
  </si>
  <si>
    <r>
      <t xml:space="preserve">    Плановый показатель объема на </t>
    </r>
    <r>
      <rPr>
        <i/>
        <u val="single"/>
        <sz val="12"/>
        <color indexed="8"/>
        <rFont val="Times New Roman"/>
        <family val="1"/>
      </rPr>
      <t>дополнительное образование</t>
    </r>
    <r>
      <rPr>
        <i/>
        <sz val="12"/>
        <color indexed="8"/>
        <rFont val="Times New Roman"/>
        <family val="1"/>
      </rPr>
      <t xml:space="preserve"> - 285967,3 человеко-часов, фактически исполнено - 286866,6 человека-часа, что составлило 100,3% от плана.</t>
    </r>
  </si>
  <si>
    <t xml:space="preserve">Реализация дополнительных общеобразовательных программ (по учреждениям подведомственным управлению образования)  </t>
  </si>
  <si>
    <t>Реализация дополнительных общеразвивающих программ в области  искусства</t>
  </si>
  <si>
    <t>от+3 до +366%</t>
  </si>
  <si>
    <t>Реализация дополнительных предпрофессиональных программ в области искусства</t>
  </si>
  <si>
    <t>от +3 до +433%</t>
  </si>
  <si>
    <t>от -3 до +50%</t>
  </si>
  <si>
    <t>от -5 до +13%</t>
  </si>
  <si>
    <t>+3,33</t>
  </si>
  <si>
    <t>Реализация дополнительных общеразвивающих программ в учреждениях спорта</t>
  </si>
  <si>
    <t>Реализация дополнительных предпрофессиональных программ в учреждениях спорта</t>
  </si>
  <si>
    <t>+18,2%-24%</t>
  </si>
  <si>
    <t>+18,5%-25%</t>
  </si>
  <si>
    <t xml:space="preserve">Реализация дополнительных общеразвивающих программ в учреждениях спорта </t>
  </si>
  <si>
    <t xml:space="preserve">Реализация дополнительных общеобразовательных программ в учреждениях подведомственных управлению образования  </t>
  </si>
  <si>
    <t>Реализация дополнительных общеобразовательных программ по учреждениям подведомственным управлению образования</t>
  </si>
  <si>
    <t>Реализация дополнительных общеразвивающих программ в области искусства</t>
  </si>
  <si>
    <t>Реализация основных общеобразовательных программ начального общего образования (МКСКОУ)</t>
  </si>
  <si>
    <t>Реализация дополнительных общеобразовательных программ по учреждениям спорта</t>
  </si>
  <si>
    <t>Реализация дополнительных предпрофессиональных программ в области спорта</t>
  </si>
  <si>
    <t>Реализация дополнительных предпрофессиональных программ в области  искусства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</si>
</sst>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vertical="center"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43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center" vertical="center" wrapText="1"/>
    </xf>
    <xf numFmtId="1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1" fontId="0" fillId="0" borderId="14" xfId="0" applyNumberFormat="1" applyFont="1" applyBorder="1" applyAlignment="1">
      <alignment horizontal="center" vertical="center" wrapText="1"/>
    </xf>
    <xf numFmtId="1" fontId="0" fillId="33" borderId="14" xfId="0" applyNumberFormat="1" applyFont="1" applyFill="1" applyBorder="1" applyAlignment="1">
      <alignment horizontal="center" vertical="center" wrapText="1"/>
    </xf>
    <xf numFmtId="176" fontId="0" fillId="0" borderId="14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4" fillId="0" borderId="11" xfId="0" applyFont="1" applyBorder="1" applyAlignment="1">
      <alignment/>
    </xf>
    <xf numFmtId="0" fontId="34" fillId="0" borderId="11" xfId="0" applyFont="1" applyBorder="1" applyAlignment="1">
      <alignment horizontal="center" vertical="center"/>
    </xf>
    <xf numFmtId="0" fontId="34" fillId="0" borderId="11" xfId="0" applyFont="1" applyBorder="1" applyAlignment="1">
      <alignment vertical="center"/>
    </xf>
    <xf numFmtId="0" fontId="34" fillId="0" borderId="11" xfId="0" applyFont="1" applyFill="1" applyBorder="1" applyAlignment="1">
      <alignment vertical="center"/>
    </xf>
    <xf numFmtId="176" fontId="34" fillId="0" borderId="11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2" fillId="0" borderId="11" xfId="0" applyFont="1" applyBorder="1" applyAlignment="1">
      <alignment horizontal="center" vertical="center" wrapText="1"/>
    </xf>
    <xf numFmtId="0" fontId="44" fillId="33" borderId="0" xfId="0" applyFont="1" applyFill="1" applyAlignment="1">
      <alignment horizontal="justify" wrapText="1"/>
    </xf>
    <xf numFmtId="0" fontId="0" fillId="33" borderId="0" xfId="0" applyFill="1" applyAlignment="1">
      <alignment/>
    </xf>
    <xf numFmtId="0" fontId="45" fillId="0" borderId="11" xfId="0" applyNumberFormat="1" applyFont="1" applyBorder="1" applyAlignment="1">
      <alignment horizontal="center" vertical="center"/>
    </xf>
    <xf numFmtId="0" fontId="45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5" fillId="0" borderId="11" xfId="0" applyNumberFormat="1" applyFont="1" applyBorder="1" applyAlignment="1">
      <alignment horizontal="center" vertical="center"/>
    </xf>
    <xf numFmtId="0" fontId="45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horizontal="right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10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left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49" fontId="0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14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4" xfId="0" applyFont="1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6" fillId="33" borderId="0" xfId="0" applyFont="1" applyFill="1" applyAlignment="1">
      <alignment horizontal="justify" wrapText="1"/>
    </xf>
    <xf numFmtId="0" fontId="47" fillId="33" borderId="0" xfId="0" applyFont="1" applyFill="1" applyAlignment="1">
      <alignment wrapText="1"/>
    </xf>
    <xf numFmtId="0" fontId="44" fillId="33" borderId="0" xfId="0" applyFont="1" applyFill="1" applyAlignment="1">
      <alignment horizontal="justify" wrapText="1"/>
    </xf>
    <xf numFmtId="0" fontId="0" fillId="33" borderId="0" xfId="0" applyFill="1" applyAlignment="1">
      <alignment/>
    </xf>
    <xf numFmtId="0" fontId="8" fillId="33" borderId="0" xfId="0" applyFont="1" applyFill="1" applyAlignment="1">
      <alignment horizontal="justify" wrapText="1"/>
    </xf>
    <xf numFmtId="0" fontId="5" fillId="33" borderId="0" xfId="0" applyFont="1" applyFill="1" applyAlignment="1">
      <alignment horizontal="justify" vertical="center"/>
    </xf>
    <xf numFmtId="0" fontId="34" fillId="33" borderId="0" xfId="0" applyFont="1" applyFill="1" applyAlignment="1">
      <alignment vertical="center"/>
    </xf>
    <xf numFmtId="0" fontId="48" fillId="0" borderId="0" xfId="0" applyFont="1" applyAlignment="1">
      <alignment horizontal="center"/>
    </xf>
    <xf numFmtId="0" fontId="0" fillId="0" borderId="0" xfId="0" applyAlignment="1">
      <alignment/>
    </xf>
    <xf numFmtId="0" fontId="44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5" fillId="0" borderId="0" xfId="0" applyFont="1" applyAlignment="1">
      <alignment horizontal="justify" vertical="center"/>
    </xf>
    <xf numFmtId="0" fontId="34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54"/>
  <sheetViews>
    <sheetView zoomScalePageLayoutView="0" workbookViewId="0" topLeftCell="A25">
      <selection activeCell="B35" sqref="B35"/>
    </sheetView>
  </sheetViews>
  <sheetFormatPr defaultColWidth="9.140625" defaultRowHeight="15"/>
  <cols>
    <col min="1" max="1" width="5.140625" style="7" customWidth="1"/>
    <col min="2" max="2" width="31.140625" style="7" customWidth="1"/>
    <col min="3" max="3" width="16.140625" style="7" customWidth="1"/>
    <col min="4" max="4" width="26.8515625" style="7" customWidth="1"/>
    <col min="5" max="5" width="19.00390625" style="7" customWidth="1"/>
    <col min="6" max="6" width="27.140625" style="7" customWidth="1"/>
    <col min="7" max="7" width="18.00390625" style="2" customWidth="1"/>
    <col min="8" max="8" width="22.421875" style="2" customWidth="1"/>
    <col min="9" max="9" width="6.8515625" style="2" customWidth="1"/>
    <col min="10" max="10" width="13.00390625" style="2" customWidth="1"/>
    <col min="11" max="11" width="17.57421875" style="2" customWidth="1"/>
    <col min="12" max="16384" width="9.140625" style="2" customWidth="1"/>
  </cols>
  <sheetData>
    <row r="1" spans="1:5" ht="15">
      <c r="A1" s="5" t="s">
        <v>21</v>
      </c>
      <c r="B1" s="5"/>
      <c r="C1" s="6"/>
      <c r="E1" s="8"/>
    </row>
    <row r="2" ht="15">
      <c r="F2" s="8" t="s">
        <v>10</v>
      </c>
    </row>
    <row r="3" spans="1:6" ht="15">
      <c r="A3" s="84" t="s">
        <v>45</v>
      </c>
      <c r="B3" s="85"/>
      <c r="C3" s="85"/>
      <c r="D3" s="85"/>
      <c r="E3" s="85"/>
      <c r="F3" s="85"/>
    </row>
    <row r="4" spans="1:6" ht="15">
      <c r="A4" s="86" t="s">
        <v>14</v>
      </c>
      <c r="B4" s="85"/>
      <c r="C4" s="85"/>
      <c r="D4" s="85"/>
      <c r="E4" s="85"/>
      <c r="F4" s="85"/>
    </row>
    <row r="5" spans="1:5" ht="15">
      <c r="A5" s="19"/>
      <c r="B5" s="19"/>
      <c r="C5" s="19"/>
      <c r="D5" s="19"/>
      <c r="E5" s="19"/>
    </row>
    <row r="6" spans="1:6" ht="28.5" customHeight="1">
      <c r="A6" s="88" t="s">
        <v>0</v>
      </c>
      <c r="B6" s="88" t="s">
        <v>20</v>
      </c>
      <c r="C6" s="87" t="s">
        <v>15</v>
      </c>
      <c r="D6" s="87"/>
      <c r="E6" s="87" t="s">
        <v>16</v>
      </c>
      <c r="F6" s="87"/>
    </row>
    <row r="7" spans="1:6" s="3" customFormat="1" ht="117" customHeight="1">
      <c r="A7" s="87"/>
      <c r="B7" s="87"/>
      <c r="C7" s="21" t="s">
        <v>19</v>
      </c>
      <c r="D7" s="21" t="s">
        <v>30</v>
      </c>
      <c r="E7" s="21" t="s">
        <v>19</v>
      </c>
      <c r="F7" s="21" t="s">
        <v>31</v>
      </c>
    </row>
    <row r="8" spans="1:6" ht="31.5" customHeight="1">
      <c r="A8" s="9">
        <v>1</v>
      </c>
      <c r="B8" s="10" t="s">
        <v>22</v>
      </c>
      <c r="C8" s="9">
        <v>20</v>
      </c>
      <c r="D8" s="21" t="s">
        <v>32</v>
      </c>
      <c r="E8" s="9">
        <v>20</v>
      </c>
      <c r="F8" s="21" t="s">
        <v>32</v>
      </c>
    </row>
    <row r="9" spans="1:6" ht="68.25" customHeight="1">
      <c r="A9" s="9">
        <v>2</v>
      </c>
      <c r="B9" s="10" t="s">
        <v>23</v>
      </c>
      <c r="C9" s="9">
        <v>20</v>
      </c>
      <c r="D9" s="21" t="s">
        <v>32</v>
      </c>
      <c r="E9" s="9">
        <v>20</v>
      </c>
      <c r="F9" s="21" t="s">
        <v>32</v>
      </c>
    </row>
    <row r="10" spans="1:6" ht="60.75" customHeight="1">
      <c r="A10" s="9">
        <v>3</v>
      </c>
      <c r="B10" s="10" t="s">
        <v>24</v>
      </c>
      <c r="C10" s="9">
        <v>3</v>
      </c>
      <c r="D10" s="21" t="s">
        <v>29</v>
      </c>
      <c r="E10" s="9">
        <v>3</v>
      </c>
      <c r="F10" s="21" t="s">
        <v>29</v>
      </c>
    </row>
    <row r="11" spans="1:6" ht="74.25" customHeight="1">
      <c r="A11" s="9">
        <v>4</v>
      </c>
      <c r="B11" s="10" t="s">
        <v>25</v>
      </c>
      <c r="C11" s="9">
        <v>6</v>
      </c>
      <c r="D11" s="21" t="s">
        <v>29</v>
      </c>
      <c r="E11" s="21">
        <v>6</v>
      </c>
      <c r="F11" s="21" t="s">
        <v>29</v>
      </c>
    </row>
    <row r="12" spans="1:6" ht="70.5" customHeight="1">
      <c r="A12" s="9">
        <v>5</v>
      </c>
      <c r="B12" s="10" t="s">
        <v>26</v>
      </c>
      <c r="C12" s="9">
        <v>1</v>
      </c>
      <c r="D12" s="21" t="s">
        <v>29</v>
      </c>
      <c r="E12" s="21">
        <v>1</v>
      </c>
      <c r="F12" s="21" t="s">
        <v>29</v>
      </c>
    </row>
    <row r="13" spans="1:6" ht="73.5" customHeight="1">
      <c r="A13" s="9">
        <v>6</v>
      </c>
      <c r="B13" s="11" t="s">
        <v>85</v>
      </c>
      <c r="C13" s="23">
        <v>1</v>
      </c>
      <c r="D13" s="21" t="s">
        <v>33</v>
      </c>
      <c r="E13" s="23">
        <v>1</v>
      </c>
      <c r="F13" s="21" t="s">
        <v>33</v>
      </c>
    </row>
    <row r="14" spans="1:6" ht="54" customHeight="1">
      <c r="A14" s="67">
        <v>7</v>
      </c>
      <c r="B14" s="11" t="s">
        <v>86</v>
      </c>
      <c r="C14" s="67">
        <v>4</v>
      </c>
      <c r="D14" s="64" t="s">
        <v>87</v>
      </c>
      <c r="E14" s="68">
        <v>0</v>
      </c>
      <c r="F14" s="67">
        <v>0</v>
      </c>
    </row>
    <row r="15" spans="1:6" ht="54" customHeight="1">
      <c r="A15" s="70">
        <v>8</v>
      </c>
      <c r="B15" s="11" t="s">
        <v>88</v>
      </c>
      <c r="C15" s="70">
        <v>4</v>
      </c>
      <c r="D15" s="64" t="s">
        <v>89</v>
      </c>
      <c r="E15" s="71">
        <v>0</v>
      </c>
      <c r="F15" s="70">
        <v>0</v>
      </c>
    </row>
    <row r="16" spans="1:6" s="74" customFormat="1" ht="54" customHeight="1">
      <c r="A16" s="80">
        <v>9</v>
      </c>
      <c r="B16" s="78" t="s">
        <v>97</v>
      </c>
      <c r="C16" s="79">
        <v>1</v>
      </c>
      <c r="D16" s="81" t="s">
        <v>95</v>
      </c>
      <c r="E16" s="79">
        <v>0</v>
      </c>
      <c r="F16" s="79">
        <v>0</v>
      </c>
    </row>
    <row r="17" spans="1:6" s="74" customFormat="1" ht="54" customHeight="1">
      <c r="A17" s="80">
        <v>10</v>
      </c>
      <c r="B17" s="78" t="s">
        <v>94</v>
      </c>
      <c r="C17" s="79">
        <v>1</v>
      </c>
      <c r="D17" s="81" t="s">
        <v>96</v>
      </c>
      <c r="E17" s="79">
        <v>0</v>
      </c>
      <c r="F17" s="79">
        <v>0</v>
      </c>
    </row>
    <row r="18" spans="1:11" ht="30" customHeight="1">
      <c r="A18" s="82"/>
      <c r="B18" s="83"/>
      <c r="C18" s="83"/>
      <c r="D18" s="83"/>
      <c r="E18" s="83"/>
      <c r="F18" s="83"/>
      <c r="G18" s="4"/>
      <c r="H18" s="4"/>
      <c r="I18" s="4"/>
      <c r="J18" s="4"/>
      <c r="K18" s="4"/>
    </row>
    <row r="19" ht="15">
      <c r="F19" s="8" t="s">
        <v>11</v>
      </c>
    </row>
    <row r="20" spans="1:6" ht="15">
      <c r="A20" s="84" t="s">
        <v>45</v>
      </c>
      <c r="B20" s="86"/>
      <c r="C20" s="86"/>
      <c r="D20" s="86"/>
      <c r="E20" s="86"/>
      <c r="F20" s="86"/>
    </row>
    <row r="21" spans="1:6" ht="15">
      <c r="A21" s="86" t="s">
        <v>17</v>
      </c>
      <c r="B21" s="86"/>
      <c r="C21" s="86"/>
      <c r="D21" s="86"/>
      <c r="E21" s="86"/>
      <c r="F21" s="86"/>
    </row>
    <row r="22" spans="1:6" ht="15">
      <c r="A22" s="89"/>
      <c r="B22" s="89"/>
      <c r="C22" s="89"/>
      <c r="D22" s="89"/>
      <c r="E22" s="89"/>
      <c r="F22" s="24"/>
    </row>
    <row r="23" spans="1:6" ht="15">
      <c r="A23" s="88" t="s">
        <v>0</v>
      </c>
      <c r="B23" s="88" t="s">
        <v>20</v>
      </c>
      <c r="C23" s="87" t="s">
        <v>15</v>
      </c>
      <c r="D23" s="87"/>
      <c r="E23" s="87" t="s">
        <v>16</v>
      </c>
      <c r="F23" s="87"/>
    </row>
    <row r="24" spans="1:6" ht="105">
      <c r="A24" s="87"/>
      <c r="B24" s="87"/>
      <c r="C24" s="21" t="s">
        <v>19</v>
      </c>
      <c r="D24" s="21" t="s">
        <v>46</v>
      </c>
      <c r="E24" s="21" t="s">
        <v>19</v>
      </c>
      <c r="F24" s="21" t="s">
        <v>47</v>
      </c>
    </row>
    <row r="25" spans="1:6" ht="15">
      <c r="A25" s="9">
        <v>1</v>
      </c>
      <c r="B25" s="10" t="s">
        <v>22</v>
      </c>
      <c r="C25" s="9">
        <v>18</v>
      </c>
      <c r="D25" s="21" t="s">
        <v>34</v>
      </c>
      <c r="E25" s="21">
        <v>6</v>
      </c>
      <c r="F25" s="21" t="s">
        <v>35</v>
      </c>
    </row>
    <row r="26" spans="1:6" ht="60">
      <c r="A26" s="9">
        <v>2</v>
      </c>
      <c r="B26" s="10" t="s">
        <v>23</v>
      </c>
      <c r="C26" s="9">
        <v>18</v>
      </c>
      <c r="D26" s="21" t="s">
        <v>34</v>
      </c>
      <c r="E26" s="21">
        <v>6</v>
      </c>
      <c r="F26" s="21" t="s">
        <v>35</v>
      </c>
    </row>
    <row r="27" spans="1:6" ht="60">
      <c r="A27" s="9">
        <v>3</v>
      </c>
      <c r="B27" s="10" t="s">
        <v>24</v>
      </c>
      <c r="C27" s="9">
        <v>15</v>
      </c>
      <c r="D27" s="21" t="s">
        <v>36</v>
      </c>
      <c r="E27" s="21">
        <v>8</v>
      </c>
      <c r="F27" s="21" t="s">
        <v>37</v>
      </c>
    </row>
    <row r="28" spans="1:6" ht="60">
      <c r="A28" s="9">
        <v>4</v>
      </c>
      <c r="B28" s="10" t="s">
        <v>25</v>
      </c>
      <c r="C28" s="9">
        <v>15</v>
      </c>
      <c r="D28" s="21" t="s">
        <v>38</v>
      </c>
      <c r="E28" s="21">
        <v>5</v>
      </c>
      <c r="F28" s="21" t="s">
        <v>39</v>
      </c>
    </row>
    <row r="29" spans="1:6" ht="60">
      <c r="A29" s="9">
        <v>5</v>
      </c>
      <c r="B29" s="10" t="s">
        <v>26</v>
      </c>
      <c r="C29" s="9">
        <v>7</v>
      </c>
      <c r="D29" s="21" t="s">
        <v>40</v>
      </c>
      <c r="E29" s="21">
        <v>6</v>
      </c>
      <c r="F29" s="21" t="s">
        <v>41</v>
      </c>
    </row>
    <row r="30" spans="1:6" ht="75">
      <c r="A30" s="9">
        <v>6</v>
      </c>
      <c r="B30" s="17" t="s">
        <v>98</v>
      </c>
      <c r="C30" s="25">
        <v>2</v>
      </c>
      <c r="D30" s="21" t="s">
        <v>42</v>
      </c>
      <c r="E30" s="23">
        <v>1</v>
      </c>
      <c r="F30" s="23" t="s">
        <v>43</v>
      </c>
    </row>
    <row r="31" spans="1:6" ht="30" customHeight="1">
      <c r="A31" s="9">
        <v>7</v>
      </c>
      <c r="B31" s="26" t="s">
        <v>27</v>
      </c>
      <c r="C31" s="27">
        <v>0</v>
      </c>
      <c r="D31" s="12" t="s">
        <v>44</v>
      </c>
      <c r="E31" s="23">
        <v>0</v>
      </c>
      <c r="F31" s="23">
        <v>0</v>
      </c>
    </row>
    <row r="32" spans="1:6" s="69" customFormat="1" ht="50.25" customHeight="1">
      <c r="A32" s="26">
        <v>8</v>
      </c>
      <c r="B32" s="26" t="s">
        <v>88</v>
      </c>
      <c r="C32" s="72">
        <v>4</v>
      </c>
      <c r="D32" s="72" t="s">
        <v>90</v>
      </c>
      <c r="E32" s="72">
        <v>0</v>
      </c>
      <c r="F32" s="72">
        <v>0</v>
      </c>
    </row>
    <row r="33" spans="1:6" s="69" customFormat="1" ht="45">
      <c r="A33" s="26">
        <v>9</v>
      </c>
      <c r="B33" s="26" t="s">
        <v>86</v>
      </c>
      <c r="C33" s="72">
        <v>4</v>
      </c>
      <c r="D33" s="72" t="s">
        <v>91</v>
      </c>
      <c r="E33" s="72">
        <v>0</v>
      </c>
      <c r="F33" s="72">
        <v>0</v>
      </c>
    </row>
    <row r="34" spans="1:6" s="69" customFormat="1" ht="45">
      <c r="A34" s="73">
        <v>10</v>
      </c>
      <c r="B34" s="78" t="s">
        <v>93</v>
      </c>
      <c r="C34" s="75">
        <v>1</v>
      </c>
      <c r="D34" s="76">
        <v>-0.026</v>
      </c>
      <c r="E34" s="75">
        <v>0</v>
      </c>
      <c r="F34" s="75">
        <v>0</v>
      </c>
    </row>
    <row r="35" spans="1:6" s="69" customFormat="1" ht="48.75" customHeight="1">
      <c r="A35" s="73">
        <v>11</v>
      </c>
      <c r="B35" s="78" t="s">
        <v>94</v>
      </c>
      <c r="C35" s="75">
        <v>1</v>
      </c>
      <c r="D35" s="77" t="s">
        <v>92</v>
      </c>
      <c r="E35" s="75">
        <v>0</v>
      </c>
      <c r="F35" s="75">
        <v>0</v>
      </c>
    </row>
    <row r="36" spans="1:6" ht="15.75">
      <c r="A36" s="29"/>
      <c r="B36" s="2"/>
      <c r="C36" s="30"/>
      <c r="D36" s="3"/>
      <c r="E36" s="31"/>
      <c r="F36" s="32" t="s">
        <v>48</v>
      </c>
    </row>
    <row r="37" spans="1:6" ht="15.75">
      <c r="A37" s="29"/>
      <c r="B37" s="2"/>
      <c r="C37" s="30"/>
      <c r="D37" s="3"/>
      <c r="E37" s="31"/>
      <c r="F37" s="33"/>
    </row>
    <row r="38" spans="1:6" ht="15">
      <c r="A38" s="2"/>
      <c r="B38" s="94" t="s">
        <v>49</v>
      </c>
      <c r="C38" s="95"/>
      <c r="D38" s="95"/>
      <c r="E38" s="95"/>
      <c r="F38" s="95"/>
    </row>
    <row r="39" spans="1:6" ht="15">
      <c r="A39" s="2"/>
      <c r="B39" s="96" t="s">
        <v>50</v>
      </c>
      <c r="C39" s="95"/>
      <c r="D39" s="95"/>
      <c r="E39" s="95"/>
      <c r="F39" s="95"/>
    </row>
    <row r="40" spans="1:6" ht="15">
      <c r="A40" s="1"/>
      <c r="B40" s="97" t="s">
        <v>51</v>
      </c>
      <c r="C40" s="95"/>
      <c r="D40" s="95"/>
      <c r="E40" s="95"/>
      <c r="F40" s="95"/>
    </row>
    <row r="41" spans="1:6" ht="15">
      <c r="A41" s="34"/>
      <c r="B41" s="34"/>
      <c r="C41" s="35"/>
      <c r="D41" s="35"/>
      <c r="E41" s="36"/>
      <c r="F41" s="3"/>
    </row>
    <row r="42" spans="1:6" ht="75">
      <c r="A42" s="37" t="s">
        <v>0</v>
      </c>
      <c r="B42" s="38" t="s">
        <v>52</v>
      </c>
      <c r="C42" s="38" t="s">
        <v>53</v>
      </c>
      <c r="D42" s="39" t="s">
        <v>60</v>
      </c>
      <c r="E42" s="40" t="s">
        <v>54</v>
      </c>
      <c r="F42" s="38" t="s">
        <v>55</v>
      </c>
    </row>
    <row r="43" spans="1:6" ht="15">
      <c r="A43" s="98">
        <v>1</v>
      </c>
      <c r="B43" s="101" t="s">
        <v>22</v>
      </c>
      <c r="C43" s="41" t="s">
        <v>56</v>
      </c>
      <c r="D43" s="46">
        <v>2</v>
      </c>
      <c r="E43" s="47">
        <v>16</v>
      </c>
      <c r="F43" s="42">
        <v>367</v>
      </c>
    </row>
    <row r="44" spans="1:6" ht="15">
      <c r="A44" s="99"/>
      <c r="B44" s="102"/>
      <c r="C44" s="41" t="s">
        <v>61</v>
      </c>
      <c r="D44" s="46">
        <v>2</v>
      </c>
      <c r="E44" s="47">
        <v>7</v>
      </c>
      <c r="F44" s="42">
        <v>130.1</v>
      </c>
    </row>
    <row r="45" spans="1:6" ht="15">
      <c r="A45" s="100"/>
      <c r="B45" s="102"/>
      <c r="C45" s="41" t="s">
        <v>62</v>
      </c>
      <c r="D45" s="46">
        <v>2</v>
      </c>
      <c r="E45" s="47">
        <v>7</v>
      </c>
      <c r="F45" s="42">
        <v>162.4</v>
      </c>
    </row>
    <row r="46" spans="1:6" ht="15">
      <c r="A46" s="100"/>
      <c r="B46" s="102"/>
      <c r="C46" s="41" t="s">
        <v>63</v>
      </c>
      <c r="D46" s="46">
        <v>3</v>
      </c>
      <c r="E46" s="47">
        <v>14</v>
      </c>
      <c r="F46" s="42">
        <v>319.3</v>
      </c>
    </row>
    <row r="47" spans="1:6" ht="15">
      <c r="A47" s="100"/>
      <c r="B47" s="102"/>
      <c r="C47" s="41" t="s">
        <v>64</v>
      </c>
      <c r="D47" s="46">
        <v>2</v>
      </c>
      <c r="E47" s="47">
        <v>5</v>
      </c>
      <c r="F47" s="42">
        <v>94.8</v>
      </c>
    </row>
    <row r="48" spans="1:6" ht="15">
      <c r="A48" s="92">
        <v>2</v>
      </c>
      <c r="B48" s="90" t="s">
        <v>67</v>
      </c>
      <c r="C48" s="45" t="s">
        <v>58</v>
      </c>
      <c r="D48" s="46">
        <v>10</v>
      </c>
      <c r="E48" s="48">
        <v>7</v>
      </c>
      <c r="F48" s="42">
        <v>11.3</v>
      </c>
    </row>
    <row r="49" spans="1:6" ht="15">
      <c r="A49" s="93"/>
      <c r="B49" s="91"/>
      <c r="C49" s="45" t="s">
        <v>68</v>
      </c>
      <c r="D49" s="46">
        <v>4</v>
      </c>
      <c r="E49" s="48">
        <v>6</v>
      </c>
      <c r="F49" s="42">
        <v>26.5</v>
      </c>
    </row>
    <row r="50" spans="1:6" ht="45">
      <c r="A50" s="93"/>
      <c r="B50" s="91"/>
      <c r="C50" s="44" t="s">
        <v>69</v>
      </c>
      <c r="D50" s="46">
        <v>6</v>
      </c>
      <c r="E50" s="48">
        <v>11</v>
      </c>
      <c r="F50" s="42">
        <v>36.5</v>
      </c>
    </row>
    <row r="51" spans="1:6" ht="45">
      <c r="A51" s="93"/>
      <c r="B51" s="91"/>
      <c r="C51" s="44" t="s">
        <v>57</v>
      </c>
      <c r="D51" s="46">
        <v>2</v>
      </c>
      <c r="E51" s="48">
        <v>5</v>
      </c>
      <c r="F51" s="42">
        <v>27.3</v>
      </c>
    </row>
    <row r="52" spans="1:6" ht="45">
      <c r="A52" s="93"/>
      <c r="B52" s="91"/>
      <c r="C52" s="50" t="s">
        <v>59</v>
      </c>
      <c r="D52" s="51">
        <v>7</v>
      </c>
      <c r="E52" s="52">
        <v>19</v>
      </c>
      <c r="F52" s="53">
        <v>81.5</v>
      </c>
    </row>
    <row r="53" spans="1:6" ht="30">
      <c r="A53" s="43">
        <v>3</v>
      </c>
      <c r="B53" s="49" t="s">
        <v>65</v>
      </c>
      <c r="C53" s="54" t="s">
        <v>66</v>
      </c>
      <c r="D53" s="54">
        <v>192.6</v>
      </c>
      <c r="E53" s="55">
        <v>505</v>
      </c>
      <c r="F53" s="54">
        <v>817.5</v>
      </c>
    </row>
    <row r="54" spans="1:6" ht="15">
      <c r="A54" s="56" t="s">
        <v>70</v>
      </c>
      <c r="B54" s="56"/>
      <c r="C54" s="57"/>
      <c r="D54" s="58"/>
      <c r="E54" s="59"/>
      <c r="F54" s="60">
        <f>SUM(F43:F53)</f>
        <v>2074.2</v>
      </c>
    </row>
  </sheetData>
  <sheetProtection/>
  <mergeCells count="21">
    <mergeCell ref="B48:B52"/>
    <mergeCell ref="A48:A52"/>
    <mergeCell ref="B38:F38"/>
    <mergeCell ref="B39:F39"/>
    <mergeCell ref="B40:F40"/>
    <mergeCell ref="A43:A47"/>
    <mergeCell ref="B43:B47"/>
    <mergeCell ref="A20:F20"/>
    <mergeCell ref="A21:F21"/>
    <mergeCell ref="A22:E22"/>
    <mergeCell ref="A23:A24"/>
    <mergeCell ref="B23:B24"/>
    <mergeCell ref="C23:D23"/>
    <mergeCell ref="E23:F23"/>
    <mergeCell ref="A18:F18"/>
    <mergeCell ref="A3:F3"/>
    <mergeCell ref="A4:F4"/>
    <mergeCell ref="C6:D6"/>
    <mergeCell ref="E6:F6"/>
    <mergeCell ref="B6:B7"/>
    <mergeCell ref="A6:A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20"/>
  <sheetViews>
    <sheetView zoomScalePageLayoutView="0" workbookViewId="0" topLeftCell="A16">
      <selection activeCell="C29" sqref="C29"/>
    </sheetView>
  </sheetViews>
  <sheetFormatPr defaultColWidth="9.140625" defaultRowHeight="15"/>
  <cols>
    <col min="1" max="1" width="4.7109375" style="7" customWidth="1"/>
    <col min="2" max="2" width="24.8515625" style="7" customWidth="1"/>
    <col min="3" max="3" width="16.140625" style="7" customWidth="1"/>
    <col min="4" max="4" width="7.7109375" style="7" customWidth="1"/>
    <col min="5" max="5" width="15.00390625" style="7" customWidth="1"/>
    <col min="6" max="6" width="16.140625" style="7" customWidth="1"/>
    <col min="7" max="7" width="11.140625" style="7" customWidth="1"/>
    <col min="8" max="8" width="16.421875" style="7" customWidth="1"/>
    <col min="9" max="9" width="10.00390625" style="7" customWidth="1"/>
    <col min="10" max="10" width="14.7109375" style="7" customWidth="1"/>
    <col min="11" max="11" width="13.421875" style="7" customWidth="1"/>
    <col min="12" max="12" width="6.8515625" style="0" customWidth="1"/>
  </cols>
  <sheetData>
    <row r="1" spans="1:11" s="2" customFormat="1" ht="15">
      <c r="A1" s="5" t="s">
        <v>21</v>
      </c>
      <c r="B1" s="5"/>
      <c r="C1" s="6"/>
      <c r="D1" s="7"/>
      <c r="E1" s="8"/>
      <c r="F1" s="7"/>
      <c r="G1" s="7"/>
      <c r="H1" s="7"/>
      <c r="I1" s="7"/>
      <c r="J1" s="7"/>
      <c r="K1" s="7"/>
    </row>
    <row r="2" spans="1:11" s="2" customFormat="1" ht="17.25" customHeight="1">
      <c r="A2" s="7"/>
      <c r="B2" s="7"/>
      <c r="C2" s="7"/>
      <c r="D2" s="7"/>
      <c r="E2" s="7"/>
      <c r="F2" s="7"/>
      <c r="G2" s="7"/>
      <c r="H2" s="18"/>
      <c r="I2" s="18"/>
      <c r="J2" s="18"/>
      <c r="K2" s="8" t="s">
        <v>12</v>
      </c>
    </row>
    <row r="4" spans="1:11" s="2" customFormat="1" ht="15">
      <c r="A4" s="7"/>
      <c r="B4" s="19"/>
      <c r="C4" s="19"/>
      <c r="D4" s="19"/>
      <c r="E4" s="19"/>
      <c r="F4" s="22" t="s">
        <v>45</v>
      </c>
      <c r="G4" s="19"/>
      <c r="H4" s="19"/>
      <c r="I4" s="19"/>
      <c r="J4" s="19"/>
      <c r="K4" s="19"/>
    </row>
    <row r="5" spans="1:11" s="2" customFormat="1" ht="16.5" customHeight="1">
      <c r="A5" s="7"/>
      <c r="B5" s="13"/>
      <c r="C5" s="13"/>
      <c r="D5" s="13"/>
      <c r="E5" s="13"/>
      <c r="F5" s="13" t="s">
        <v>18</v>
      </c>
      <c r="G5" s="13"/>
      <c r="H5" s="13"/>
      <c r="I5" s="13"/>
      <c r="J5" s="13"/>
      <c r="K5" s="13"/>
    </row>
    <row r="6" spans="1:11" s="2" customFormat="1" ht="16.5" customHeight="1">
      <c r="A6" s="13"/>
      <c r="B6" s="13"/>
      <c r="C6" s="13"/>
      <c r="D6" s="14"/>
      <c r="E6" s="14"/>
      <c r="F6" s="14"/>
      <c r="G6" s="14"/>
      <c r="H6" s="14"/>
      <c r="I6" s="14"/>
      <c r="J6" s="14"/>
      <c r="K6" s="14"/>
    </row>
    <row r="7" spans="1:11" s="2" customFormat="1" ht="47.25" customHeight="1">
      <c r="A7" s="103" t="s">
        <v>0</v>
      </c>
      <c r="B7" s="103" t="s">
        <v>28</v>
      </c>
      <c r="C7" s="103" t="s">
        <v>13</v>
      </c>
      <c r="D7" s="88" t="s">
        <v>1</v>
      </c>
      <c r="E7" s="88"/>
      <c r="F7" s="88"/>
      <c r="G7" s="88" t="s">
        <v>4</v>
      </c>
      <c r="H7" s="88"/>
      <c r="I7" s="88" t="s">
        <v>9</v>
      </c>
      <c r="J7" s="88"/>
      <c r="K7" s="88" t="s">
        <v>6</v>
      </c>
    </row>
    <row r="8" spans="1:11" s="2" customFormat="1" ht="80.25" customHeight="1">
      <c r="A8" s="104"/>
      <c r="B8" s="104"/>
      <c r="C8" s="104"/>
      <c r="D8" s="21" t="s">
        <v>8</v>
      </c>
      <c r="E8" s="21" t="s">
        <v>2</v>
      </c>
      <c r="F8" s="21" t="s">
        <v>3</v>
      </c>
      <c r="G8" s="21" t="s">
        <v>8</v>
      </c>
      <c r="H8" s="21" t="s">
        <v>7</v>
      </c>
      <c r="I8" s="21" t="s">
        <v>8</v>
      </c>
      <c r="J8" s="21" t="s">
        <v>5</v>
      </c>
      <c r="K8" s="88"/>
    </row>
    <row r="9" spans="1:11" s="2" customFormat="1" ht="15">
      <c r="A9" s="28">
        <v>1</v>
      </c>
      <c r="B9" s="15" t="s">
        <v>22</v>
      </c>
      <c r="C9" s="20">
        <v>0</v>
      </c>
      <c r="D9" s="20">
        <v>0</v>
      </c>
      <c r="E9" s="20">
        <v>0</v>
      </c>
      <c r="F9" s="20">
        <v>0</v>
      </c>
      <c r="G9" s="20">
        <v>1102</v>
      </c>
      <c r="H9" s="20">
        <v>232</v>
      </c>
      <c r="I9" s="20">
        <f>7+20*3</f>
        <v>67</v>
      </c>
      <c r="J9" s="20">
        <f>14+7</f>
        <v>21</v>
      </c>
      <c r="K9" s="20">
        <v>21</v>
      </c>
    </row>
    <row r="10" spans="1:11" s="2" customFormat="1" ht="60">
      <c r="A10" s="28">
        <v>2</v>
      </c>
      <c r="B10" s="15" t="s">
        <v>23</v>
      </c>
      <c r="C10" s="20">
        <v>0</v>
      </c>
      <c r="D10" s="20">
        <v>0</v>
      </c>
      <c r="E10" s="20">
        <v>0</v>
      </c>
      <c r="F10" s="20">
        <v>0</v>
      </c>
      <c r="G10" s="20">
        <v>1349</v>
      </c>
      <c r="H10" s="20">
        <v>44</v>
      </c>
      <c r="I10" s="20">
        <f>21+12+1</f>
        <v>34</v>
      </c>
      <c r="J10" s="20">
        <f>21+12</f>
        <v>33</v>
      </c>
      <c r="K10" s="20">
        <f>21+12</f>
        <v>33</v>
      </c>
    </row>
    <row r="11" spans="1:11" s="2" customFormat="1" ht="60">
      <c r="A11" s="28">
        <v>3</v>
      </c>
      <c r="B11" s="15" t="s">
        <v>24</v>
      </c>
      <c r="C11" s="20">
        <v>1</v>
      </c>
      <c r="D11" s="20">
        <v>2</v>
      </c>
      <c r="E11" s="20">
        <v>2</v>
      </c>
      <c r="F11" s="20">
        <v>0</v>
      </c>
      <c r="G11" s="20">
        <v>465</v>
      </c>
      <c r="H11" s="20">
        <v>3</v>
      </c>
      <c r="I11" s="20">
        <f>18+15</f>
        <v>33</v>
      </c>
      <c r="J11" s="20">
        <v>18</v>
      </c>
      <c r="K11" s="20">
        <v>18</v>
      </c>
    </row>
    <row r="12" spans="1:11" ht="60">
      <c r="A12" s="28">
        <v>4</v>
      </c>
      <c r="B12" s="15" t="s">
        <v>25</v>
      </c>
      <c r="C12" s="20">
        <v>2</v>
      </c>
      <c r="D12" s="20">
        <v>2</v>
      </c>
      <c r="E12" s="20">
        <v>2</v>
      </c>
      <c r="F12" s="20">
        <v>0</v>
      </c>
      <c r="G12" s="20">
        <v>509</v>
      </c>
      <c r="H12" s="20">
        <v>9</v>
      </c>
      <c r="I12" s="20">
        <f>35+15</f>
        <v>50</v>
      </c>
      <c r="J12" s="20">
        <v>14</v>
      </c>
      <c r="K12" s="20">
        <v>14</v>
      </c>
    </row>
    <row r="13" spans="1:11" ht="60">
      <c r="A13" s="28">
        <v>5</v>
      </c>
      <c r="B13" s="15" t="s">
        <v>26</v>
      </c>
      <c r="C13" s="20">
        <v>1</v>
      </c>
      <c r="D13" s="20">
        <v>1</v>
      </c>
      <c r="E13" s="20">
        <v>1</v>
      </c>
      <c r="F13" s="20">
        <v>0</v>
      </c>
      <c r="G13" s="20">
        <v>128</v>
      </c>
      <c r="H13" s="20">
        <v>2</v>
      </c>
      <c r="I13" s="20">
        <f>24+11</f>
        <v>35</v>
      </c>
      <c r="J13" s="20">
        <v>7</v>
      </c>
      <c r="K13" s="20">
        <v>7</v>
      </c>
    </row>
    <row r="14" spans="1:11" ht="120">
      <c r="A14" s="28">
        <v>6</v>
      </c>
      <c r="B14" s="11" t="s">
        <v>99</v>
      </c>
      <c r="C14" s="20">
        <v>0</v>
      </c>
      <c r="D14" s="20">
        <v>0</v>
      </c>
      <c r="E14" s="20">
        <v>0</v>
      </c>
      <c r="F14" s="20">
        <v>0</v>
      </c>
      <c r="G14" s="20">
        <v>493</v>
      </c>
      <c r="H14" s="20">
        <v>11</v>
      </c>
      <c r="I14" s="20">
        <f>6+3</f>
        <v>9</v>
      </c>
      <c r="J14" s="20">
        <v>3</v>
      </c>
      <c r="K14" s="20">
        <v>3</v>
      </c>
    </row>
    <row r="15" spans="1:11" ht="75">
      <c r="A15" s="28">
        <v>7</v>
      </c>
      <c r="B15" s="11" t="s">
        <v>100</v>
      </c>
      <c r="C15" s="119">
        <v>0</v>
      </c>
      <c r="D15" s="119">
        <v>0</v>
      </c>
      <c r="E15" s="119">
        <v>0</v>
      </c>
      <c r="F15" s="119">
        <v>0</v>
      </c>
      <c r="G15" s="119">
        <v>270</v>
      </c>
      <c r="H15" s="119">
        <v>1</v>
      </c>
      <c r="I15" s="119">
        <v>1</v>
      </c>
      <c r="J15" s="119">
        <v>0</v>
      </c>
      <c r="K15" s="119">
        <v>0</v>
      </c>
    </row>
    <row r="16" spans="1:11" s="118" customFormat="1" ht="75">
      <c r="A16" s="28">
        <v>8</v>
      </c>
      <c r="B16" s="11" t="s">
        <v>102</v>
      </c>
      <c r="C16" s="119">
        <v>0</v>
      </c>
      <c r="D16" s="119">
        <v>0</v>
      </c>
      <c r="E16" s="119">
        <v>0</v>
      </c>
      <c r="F16" s="119">
        <v>0</v>
      </c>
      <c r="G16" s="119">
        <v>100</v>
      </c>
      <c r="H16" s="119">
        <v>2</v>
      </c>
      <c r="I16" s="119">
        <v>12</v>
      </c>
      <c r="J16" s="119">
        <v>1</v>
      </c>
      <c r="K16" s="119">
        <v>1</v>
      </c>
    </row>
    <row r="17" spans="1:11" s="118" customFormat="1" ht="76.5" customHeight="1">
      <c r="A17" s="28">
        <v>9</v>
      </c>
      <c r="B17" s="11" t="s">
        <v>104</v>
      </c>
      <c r="C17" s="120">
        <v>0</v>
      </c>
      <c r="D17" s="120">
        <v>0</v>
      </c>
      <c r="E17" s="120">
        <v>0</v>
      </c>
      <c r="F17" s="120">
        <v>0</v>
      </c>
      <c r="G17" s="120">
        <v>277</v>
      </c>
      <c r="H17" s="120">
        <v>1</v>
      </c>
      <c r="I17" s="120">
        <v>1</v>
      </c>
      <c r="J17" s="120">
        <v>0</v>
      </c>
      <c r="K17" s="120">
        <v>0</v>
      </c>
    </row>
    <row r="18" spans="1:11" s="118" customFormat="1" ht="75">
      <c r="A18" s="28">
        <v>10</v>
      </c>
      <c r="B18" s="11" t="s">
        <v>103</v>
      </c>
      <c r="C18" s="119">
        <v>0</v>
      </c>
      <c r="D18" s="119">
        <v>0</v>
      </c>
      <c r="E18" s="119">
        <v>0</v>
      </c>
      <c r="F18" s="119">
        <v>0</v>
      </c>
      <c r="G18" s="119">
        <v>100</v>
      </c>
      <c r="H18" s="119">
        <v>0</v>
      </c>
      <c r="I18" s="119">
        <v>12</v>
      </c>
      <c r="J18" s="119">
        <v>1</v>
      </c>
      <c r="K18" s="119">
        <v>1</v>
      </c>
    </row>
    <row r="19" spans="1:11" ht="44.25" customHeight="1">
      <c r="A19" s="28">
        <v>11</v>
      </c>
      <c r="B19" s="16" t="s">
        <v>27</v>
      </c>
      <c r="C19" s="20">
        <v>0</v>
      </c>
      <c r="D19" s="20">
        <v>0</v>
      </c>
      <c r="E19" s="20">
        <v>0</v>
      </c>
      <c r="F19" s="20">
        <v>0</v>
      </c>
      <c r="G19" s="20">
        <v>40</v>
      </c>
      <c r="H19" s="20">
        <v>0</v>
      </c>
      <c r="I19" s="20">
        <v>1</v>
      </c>
      <c r="J19" s="20">
        <v>0</v>
      </c>
      <c r="K19" s="20">
        <v>0</v>
      </c>
    </row>
    <row r="20" spans="1:11" ht="75">
      <c r="A20" s="28">
        <v>12</v>
      </c>
      <c r="B20" s="17" t="s">
        <v>101</v>
      </c>
      <c r="C20" s="20">
        <v>0</v>
      </c>
      <c r="D20" s="20">
        <v>0</v>
      </c>
      <c r="E20" s="20">
        <v>0</v>
      </c>
      <c r="F20" s="20">
        <v>0</v>
      </c>
      <c r="G20" s="20">
        <v>69</v>
      </c>
      <c r="H20" s="20">
        <v>0</v>
      </c>
      <c r="I20" s="20">
        <v>2</v>
      </c>
      <c r="J20" s="20">
        <v>1</v>
      </c>
      <c r="K20" s="20">
        <v>1</v>
      </c>
    </row>
  </sheetData>
  <sheetProtection/>
  <mergeCells count="7">
    <mergeCell ref="K7:K8"/>
    <mergeCell ref="A7:A8"/>
    <mergeCell ref="B7:B8"/>
    <mergeCell ref="C7:C8"/>
    <mergeCell ref="D7:F7"/>
    <mergeCell ref="G7:H7"/>
    <mergeCell ref="I7:J7"/>
  </mergeCells>
  <printOptions/>
  <pageMargins left="0" right="0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7"/>
  <sheetViews>
    <sheetView tabSelected="1" zoomScalePageLayoutView="0" workbookViewId="0" topLeftCell="A10">
      <selection activeCell="E21" sqref="E21"/>
    </sheetView>
  </sheetViews>
  <sheetFormatPr defaultColWidth="9.140625" defaultRowHeight="15"/>
  <cols>
    <col min="9" max="9" width="34.28125" style="0" customWidth="1"/>
    <col min="11" max="11" width="9.140625" style="0" customWidth="1"/>
  </cols>
  <sheetData>
    <row r="2" spans="1:9" ht="15.75">
      <c r="A2" s="112" t="s">
        <v>71</v>
      </c>
      <c r="B2" s="113"/>
      <c r="C2" s="113"/>
      <c r="D2" s="113"/>
      <c r="E2" s="113"/>
      <c r="F2" s="113"/>
      <c r="G2" s="113"/>
      <c r="H2" s="113"/>
      <c r="I2" s="113"/>
    </row>
    <row r="3" spans="1:9" ht="15.75">
      <c r="A3" s="112" t="s">
        <v>72</v>
      </c>
      <c r="B3" s="113"/>
      <c r="C3" s="113"/>
      <c r="D3" s="113"/>
      <c r="E3" s="113"/>
      <c r="F3" s="113"/>
      <c r="G3" s="113"/>
      <c r="H3" s="113"/>
      <c r="I3" s="113"/>
    </row>
    <row r="4" spans="1:9" ht="15.75">
      <c r="A4" s="112" t="s">
        <v>76</v>
      </c>
      <c r="B4" s="113"/>
      <c r="C4" s="113"/>
      <c r="D4" s="113"/>
      <c r="E4" s="113"/>
      <c r="F4" s="113"/>
      <c r="G4" s="113"/>
      <c r="H4" s="113"/>
      <c r="I4" s="113"/>
    </row>
    <row r="5" ht="15.75">
      <c r="A5" s="61"/>
    </row>
    <row r="6" spans="1:9" ht="84.75" customHeight="1">
      <c r="A6" s="114" t="s">
        <v>77</v>
      </c>
      <c r="B6" s="115"/>
      <c r="C6" s="115"/>
      <c r="D6" s="115"/>
      <c r="E6" s="115"/>
      <c r="F6" s="115"/>
      <c r="G6" s="115"/>
      <c r="H6" s="115"/>
      <c r="I6" s="115"/>
    </row>
    <row r="7" spans="1:9" ht="28.5" customHeight="1">
      <c r="A7" s="116" t="s">
        <v>73</v>
      </c>
      <c r="B7" s="117"/>
      <c r="C7" s="117"/>
      <c r="D7" s="117"/>
      <c r="E7" s="117"/>
      <c r="F7" s="117"/>
      <c r="G7" s="117"/>
      <c r="H7" s="117"/>
      <c r="I7" s="117"/>
    </row>
    <row r="8" spans="1:9" s="62" customFormat="1" ht="144" customHeight="1">
      <c r="A8" s="107" t="s">
        <v>81</v>
      </c>
      <c r="B8" s="108"/>
      <c r="C8" s="108"/>
      <c r="D8" s="108"/>
      <c r="E8" s="108"/>
      <c r="F8" s="108"/>
      <c r="G8" s="108"/>
      <c r="H8" s="108"/>
      <c r="I8" s="108"/>
    </row>
    <row r="9" spans="1:9" s="62" customFormat="1" ht="138" customHeight="1">
      <c r="A9" s="107" t="s">
        <v>82</v>
      </c>
      <c r="B9" s="108"/>
      <c r="C9" s="108"/>
      <c r="D9" s="108"/>
      <c r="E9" s="108"/>
      <c r="F9" s="108"/>
      <c r="G9" s="108"/>
      <c r="H9" s="108"/>
      <c r="I9" s="108"/>
    </row>
    <row r="10" spans="1:9" s="63" customFormat="1" ht="65.25" customHeight="1">
      <c r="A10" s="107" t="s">
        <v>83</v>
      </c>
      <c r="B10" s="108"/>
      <c r="C10" s="108"/>
      <c r="D10" s="108"/>
      <c r="E10" s="108"/>
      <c r="F10" s="108"/>
      <c r="G10" s="108"/>
      <c r="H10" s="108"/>
      <c r="I10" s="108"/>
    </row>
    <row r="11" spans="1:9" s="63" customFormat="1" ht="65.25" customHeight="1" hidden="1">
      <c r="A11" s="65"/>
      <c r="B11" s="66"/>
      <c r="C11" s="66"/>
      <c r="D11" s="66"/>
      <c r="E11" s="66"/>
      <c r="F11" s="66"/>
      <c r="G11" s="66"/>
      <c r="H11" s="66"/>
      <c r="I11" s="66"/>
    </row>
    <row r="12" spans="1:9" s="62" customFormat="1" ht="19.5" customHeight="1">
      <c r="A12" s="110" t="s">
        <v>74</v>
      </c>
      <c r="B12" s="111"/>
      <c r="C12" s="111"/>
      <c r="D12" s="111"/>
      <c r="E12" s="111"/>
      <c r="F12" s="111"/>
      <c r="G12" s="111"/>
      <c r="H12" s="111"/>
      <c r="I12" s="111"/>
    </row>
    <row r="13" spans="1:9" s="62" customFormat="1" ht="39" customHeight="1">
      <c r="A13" s="109" t="s">
        <v>78</v>
      </c>
      <c r="B13" s="106"/>
      <c r="C13" s="106"/>
      <c r="D13" s="106"/>
      <c r="E13" s="106"/>
      <c r="F13" s="106"/>
      <c r="G13" s="106"/>
      <c r="H13" s="106"/>
      <c r="I13" s="106"/>
    </row>
    <row r="14" spans="1:9" s="62" customFormat="1" ht="87" customHeight="1">
      <c r="A14" s="107" t="s">
        <v>75</v>
      </c>
      <c r="B14" s="108"/>
      <c r="C14" s="108"/>
      <c r="D14" s="108"/>
      <c r="E14" s="108"/>
      <c r="F14" s="108"/>
      <c r="G14" s="108"/>
      <c r="H14" s="108"/>
      <c r="I14" s="108"/>
    </row>
    <row r="15" spans="1:9" s="62" customFormat="1" ht="35.25" customHeight="1">
      <c r="A15" s="105" t="s">
        <v>79</v>
      </c>
      <c r="B15" s="106"/>
      <c r="C15" s="106"/>
      <c r="D15" s="106"/>
      <c r="E15" s="106"/>
      <c r="F15" s="106"/>
      <c r="G15" s="106"/>
      <c r="H15" s="106"/>
      <c r="I15" s="106"/>
    </row>
    <row r="16" spans="1:9" s="62" customFormat="1" ht="101.25" customHeight="1">
      <c r="A16" s="107" t="s">
        <v>80</v>
      </c>
      <c r="B16" s="108"/>
      <c r="C16" s="108"/>
      <c r="D16" s="108"/>
      <c r="E16" s="108"/>
      <c r="F16" s="108"/>
      <c r="G16" s="108"/>
      <c r="H16" s="108"/>
      <c r="I16" s="108"/>
    </row>
    <row r="17" spans="1:9" s="62" customFormat="1" ht="34.5" customHeight="1">
      <c r="A17" s="109" t="s">
        <v>84</v>
      </c>
      <c r="B17" s="106"/>
      <c r="C17" s="106"/>
      <c r="D17" s="106"/>
      <c r="E17" s="106"/>
      <c r="F17" s="106"/>
      <c r="G17" s="106"/>
      <c r="H17" s="106"/>
      <c r="I17" s="106"/>
    </row>
  </sheetData>
  <sheetProtection/>
  <mergeCells count="14">
    <mergeCell ref="A2:I2"/>
    <mergeCell ref="A3:I3"/>
    <mergeCell ref="A4:I4"/>
    <mergeCell ref="A6:I6"/>
    <mergeCell ref="A7:I7"/>
    <mergeCell ref="A8:I8"/>
    <mergeCell ref="A15:I15"/>
    <mergeCell ref="A9:I9"/>
    <mergeCell ref="A10:I10"/>
    <mergeCell ref="A16:I16"/>
    <mergeCell ref="A17:I17"/>
    <mergeCell ref="A12:I12"/>
    <mergeCell ref="A13:I13"/>
    <mergeCell ref="A14:I14"/>
  </mergeCells>
  <printOptions/>
  <pageMargins left="0.7874015748031497" right="0.3937007874015748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Гусева</cp:lastModifiedBy>
  <cp:lastPrinted>2020-02-14T12:00:42Z</cp:lastPrinted>
  <dcterms:created xsi:type="dcterms:W3CDTF">2015-01-26T08:18:22Z</dcterms:created>
  <dcterms:modified xsi:type="dcterms:W3CDTF">2020-02-17T07:52:55Z</dcterms:modified>
  <cp:category/>
  <cp:version/>
  <cp:contentType/>
  <cp:contentStatus/>
</cp:coreProperties>
</file>