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330" activeTab="1"/>
  </bookViews>
  <sheets>
    <sheet name="Реестр ФКГС" sheetId="1" r:id="rId1"/>
    <sheet name="Ресстр ФКГС с Доп. средствам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<sst xmlns="http://schemas.openxmlformats.org/spreadsheetml/2006/main" count="90" uniqueCount="68">
  <si>
    <t>№ п/п</t>
  </si>
  <si>
    <t>Наименование объекта (мероприятия)</t>
  </si>
  <si>
    <t>за счет средств областного бюджета</t>
  </si>
  <si>
    <t>за счет средств местного бюджета</t>
  </si>
  <si>
    <t>федеральный бюджет</t>
  </si>
  <si>
    <t>областной бюджет</t>
  </si>
  <si>
    <t>местный бюджет</t>
  </si>
  <si>
    <t>Согласовано</t>
  </si>
  <si>
    <t>Министр энергетики и жилищно-</t>
  </si>
  <si>
    <t>коммунального хозяйства</t>
  </si>
  <si>
    <t>Нижегородской области</t>
  </si>
  <si>
    <t>__________________А.Г.Чертков</t>
  </si>
  <si>
    <t>формирования современной городской среды</t>
  </si>
  <si>
    <t>М.П.</t>
  </si>
  <si>
    <t>ВСЕГО</t>
  </si>
  <si>
    <t>Реестр стоимости от ________2019 г. №__</t>
  </si>
  <si>
    <t>выполненных работ в рамках соглашения № ______________ от ________2019 г. о предоставлении субсидии из областного бюджета</t>
  </si>
  <si>
    <t xml:space="preserve"> бюджету  ____________________________________ на поддержку государственных программ субъектов Российской Федерации и муниципальных программ </t>
  </si>
  <si>
    <t>Исполнитель:</t>
  </si>
  <si>
    <t>за счет средств федерального бюджета</t>
  </si>
  <si>
    <t>руб.</t>
  </si>
  <si>
    <t>Номер и дата муниципального контракта
(договора)</t>
  </si>
  <si>
    <t>Сумма муниципального контракта (договора)</t>
  </si>
  <si>
    <t>Выполнено по муниципальному контракту
(договору)</t>
  </si>
  <si>
    <t>План финансирования в рамках программ формирования совеременной городской среды (справочно), в т.ч.</t>
  </si>
  <si>
    <t>тел.</t>
  </si>
  <si>
    <t>Потребность в предельных объемах финансирования</t>
  </si>
  <si>
    <t>Глава муниципального района  ___________________________                / ______________________  /</t>
  </si>
  <si>
    <t>(расшифровка)</t>
  </si>
  <si>
    <t>Открыто  ПОФ (справочно)</t>
  </si>
  <si>
    <t>По соглашению</t>
  </si>
  <si>
    <t>местный бюджет (дополнительно)</t>
  </si>
  <si>
    <t>Всего:</t>
  </si>
  <si>
    <t>Согласовано:</t>
  </si>
  <si>
    <t>и (или) главный бухгалтер</t>
  </si>
  <si>
    <t>МП</t>
  </si>
  <si>
    <t>выполненных работ в рамках соглашения №22727000-1-2019-005 от 5 июля 2019 г. о предоставлении субсидии из областного бюджета</t>
  </si>
  <si>
    <t xml:space="preserve"> бюджету  городского округа город Кулебаки нижегородской области на поддержку государственных программ субъектов Российской Федерации и муниципальных программ </t>
  </si>
  <si>
    <t>1</t>
  </si>
  <si>
    <t>Контракт №2 от 29.04.2019г. "Выполнение работ по благоустройству дворовой территории домов ул.Циолковского, д.31; ул.Адм.Макарова, д.2 городского округа город Кулебаки Нижегородской области"</t>
  </si>
  <si>
    <t>Контракт №01 от 29.04.2019г. "Выполнение работ по благоустройству дворовой территории домов ул.60 лет ВЛКСМ, д.6,д.8, ул.Циолковского, д.24  городского округа город Кулебаки Нижегородской области"</t>
  </si>
  <si>
    <t>Контракт №05 от 26.04.2019г. "Выполнение работ по благоустройству дворовой территории домов ул.Адм.Макарова, д.33,д.35 городского округа город Кулебаки Нижегородской области"</t>
  </si>
  <si>
    <t>Контракт №03 от 29.04.2019г.  "Выполнение работ по благоустройству дворовой территории дома ул.Войкова, д.62 в городском округе город Кулебаки Нижегородской области"</t>
  </si>
  <si>
    <t>Контракт №04 от 29.04.2019г. "Выполнение работ по благоустройству дворовой территории дома ул.Воровского, д.74 в городском округе город Кулебаки Нижегородской области"</t>
  </si>
  <si>
    <t>Муниципальный Контракт от 24.06.2019 №038-МК на выполнение работ по благоустройству общественной территории «Парк культуры и отдыха в г.Кулебаки Нижегородской области (устройство летней сцены)»</t>
  </si>
  <si>
    <t>Муниципальный Контракт от 21.06.2019 г. № 039-МК на выполнение работ по благоустройству общественной территории «Парк культуры и отдыха в г. Кулебаки Нижегородской области (устройство покрытия спортивно-игровой площадки)»</t>
  </si>
  <si>
    <t>Муниципальный Контракт от 28.06.2019г. №041-МК на выполнение работ по благоустройству общественной территории «Парк культуры и отдыха в г.Кулебаки Нижегородской области (установка спортивно-игровой площадки)»</t>
  </si>
  <si>
    <t>Муниципальный Контракт от 28.06.2019 г. №042-МК на выполнение работ по благоустройству общественной территории «Парк культуры и отдыха в г.Кулебаки Нижегородской области (устройство фонтана)»</t>
  </si>
  <si>
    <t>Благоустройство дворовой территории домов ул.Циолковского, д.31; ул.Адм.Макарова, д.2</t>
  </si>
  <si>
    <t>Благоустройство дворовой территории домов ул.60 лет ВЛКСМ, д.6,д.8, ул.Циолковского, д.24</t>
  </si>
  <si>
    <t xml:space="preserve">Благоустройство дворовой территории домов ул.Адм.Макарова, д.33,д.35 </t>
  </si>
  <si>
    <t xml:space="preserve">Благоустройство дворовой территории дома ул.Войкова, д.62 </t>
  </si>
  <si>
    <t>Благоустройство дворовой территории дома ул.Воровского, д.74</t>
  </si>
  <si>
    <t>«Парк культуры и отдыха в г.Кулебаки Нижегородской области (устройство летней сцены)»</t>
  </si>
  <si>
    <t>«Парк культуры и отдыха в г. Кулебаки Нижегородской области (устройство покрытия спортивно-игровой площадки)»</t>
  </si>
  <si>
    <t xml:space="preserve"> «Парк культуры и отдыха в г.Кулебаки Нижегородской области (установка спортивно-игровой площадки)»</t>
  </si>
  <si>
    <t>«Парк культуры и отдыха в г.Кулебаки Нижегородской области (устройство фонтана)»</t>
  </si>
  <si>
    <t>Исполнитель: гл.специалист отдела благоустройства и дорожной деятельности Шиханова Л.В.</t>
  </si>
  <si>
    <t>телефон: 8317651229</t>
  </si>
  <si>
    <t>Глава муниципального района  _______________________________________________________________________ / Людмила Александровна Узякова /</t>
  </si>
  <si>
    <t>Начальник управления финансов   _________________________________________________________ / Юлия Александровна Щукина /</t>
  </si>
  <si>
    <t>Реестр стоимости от 30 сентября 2019 г. № 2</t>
  </si>
  <si>
    <t>Муниципальный контракт №032-МК от 14.06.2019г. "Выполнение работ по благоустройству дворовой территории домов ул. 60 лет ВЛКСМ, д. 2, д. 4, д. 6, д. 8, ул. Циолковского, д. 24 на землях общего пользования в городском округе город Кулебаки Нижегородской области", Доп.соглашение №1 от 12.07.2019</t>
  </si>
  <si>
    <t>Благоустройство территорий общего пользования МКД №№2,4,6,8 ул.60 лет ВЛКСМ, ул.Циолковского, 24</t>
  </si>
  <si>
    <t>Муниципальный контракт №033-МК от 18.06.2019г. "Выполнение работ по благоустройству дворовой территории домов №31 ул.Циолковского, д.№№2,4 ул.Адм.Макарова  на землях общего пользования в городском округе город Кулебаки Нижегородской области", Доп.соглашение №1 от 18.07.2019</t>
  </si>
  <si>
    <t>Благоустройство территорий общего пользования МКД №№2,4 Адм.Макарова , №31 ул.Циолковского</t>
  </si>
  <si>
    <t>ВСЕГО по дворовым территориям</t>
  </si>
  <si>
    <t>ВСЕГО по общественным пространствам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</si>
</sst>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.00000000000"/>
    <numFmt numFmtId="185" formatCode="#,##0.000000000000"/>
    <numFmt numFmtId="186" formatCode="#,##0.0000000000000"/>
    <numFmt numFmtId="187" formatCode="#,##0.00000000000000"/>
    <numFmt numFmtId="188" formatCode="#,##0.000000000000000"/>
    <numFmt numFmtId="189" formatCode="#,##0.00000000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63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0" fillId="0" borderId="0" xfId="0" applyNumberFormat="1" applyFont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" fontId="47" fillId="0" borderId="10" xfId="0" applyNumberFormat="1" applyFont="1" applyBorder="1" applyAlignment="1">
      <alignment horizontal="center" vertical="center"/>
    </xf>
    <xf numFmtId="4" fontId="47" fillId="32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7" fillId="32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47" fillId="0" borderId="0" xfId="0" applyNumberFormat="1" applyFont="1" applyAlignment="1">
      <alignment vertical="top" wrapText="1"/>
    </xf>
    <xf numFmtId="49" fontId="47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top"/>
    </xf>
    <xf numFmtId="49" fontId="48" fillId="0" borderId="11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 vertical="center"/>
    </xf>
    <xf numFmtId="49" fontId="48" fillId="32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4" fontId="48" fillId="0" borderId="0" xfId="0" applyNumberFormat="1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188" fontId="48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4" fontId="50" fillId="32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5.28125" style="0" customWidth="1"/>
    <col min="2" max="2" width="32.57421875" style="0" customWidth="1"/>
    <col min="3" max="3" width="17.8515625" style="0" customWidth="1"/>
    <col min="4" max="4" width="15.00390625" style="0" customWidth="1"/>
    <col min="5" max="5" width="11.421875" style="0" customWidth="1"/>
    <col min="6" max="6" width="12.8515625" style="0" customWidth="1"/>
    <col min="7" max="7" width="16.8515625" style="0" customWidth="1"/>
    <col min="8" max="8" width="14.140625" style="0" customWidth="1"/>
    <col min="9" max="9" width="16.8515625" style="0" customWidth="1"/>
    <col min="10" max="10" width="12.7109375" style="0" customWidth="1"/>
    <col min="11" max="11" width="12.421875" style="0" customWidth="1"/>
    <col min="12" max="12" width="13.00390625" style="0" customWidth="1"/>
  </cols>
  <sheetData>
    <row r="1" ht="15">
      <c r="L1" t="s">
        <v>7</v>
      </c>
    </row>
    <row r="3" ht="15">
      <c r="K3" t="s">
        <v>8</v>
      </c>
    </row>
    <row r="4" ht="15">
      <c r="K4" t="s">
        <v>9</v>
      </c>
    </row>
    <row r="5" ht="15">
      <c r="K5" t="s">
        <v>10</v>
      </c>
    </row>
    <row r="6" ht="15">
      <c r="K6" t="s">
        <v>11</v>
      </c>
    </row>
    <row r="8" spans="1:12" ht="17.25">
      <c r="A8" s="77" t="s">
        <v>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7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21" customHeight="1">
      <c r="A10" s="77" t="s">
        <v>16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7.25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7.25">
      <c r="A12" s="77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4" ht="15">
      <c r="L14" s="26" t="s">
        <v>20</v>
      </c>
    </row>
    <row r="15" spans="1:12" ht="41.25" customHeight="1">
      <c r="A15" s="74" t="s">
        <v>0</v>
      </c>
      <c r="B15" s="72" t="s">
        <v>21</v>
      </c>
      <c r="C15" s="72" t="s">
        <v>1</v>
      </c>
      <c r="D15" s="69" t="s">
        <v>24</v>
      </c>
      <c r="E15" s="70"/>
      <c r="F15" s="71"/>
      <c r="G15" s="72" t="s">
        <v>22</v>
      </c>
      <c r="H15" s="72" t="s">
        <v>23</v>
      </c>
      <c r="I15" s="72" t="s">
        <v>29</v>
      </c>
      <c r="J15" s="69" t="s">
        <v>26</v>
      </c>
      <c r="K15" s="70"/>
      <c r="L15" s="71"/>
    </row>
    <row r="16" spans="1:12" ht="57.75" customHeight="1">
      <c r="A16" s="75"/>
      <c r="B16" s="75"/>
      <c r="C16" s="75"/>
      <c r="D16" s="4" t="s">
        <v>4</v>
      </c>
      <c r="E16" s="4" t="s">
        <v>5</v>
      </c>
      <c r="F16" s="4" t="s">
        <v>6</v>
      </c>
      <c r="G16" s="72"/>
      <c r="H16" s="72"/>
      <c r="I16" s="76"/>
      <c r="J16" s="4" t="s">
        <v>19</v>
      </c>
      <c r="K16" s="4" t="s">
        <v>2</v>
      </c>
      <c r="L16" s="4" t="s">
        <v>3</v>
      </c>
    </row>
    <row r="17" spans="1:12" ht="1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</row>
    <row r="18" spans="1:12" ht="15">
      <c r="A18" s="20">
        <v>1</v>
      </c>
      <c r="B18" s="21"/>
      <c r="C18" s="7"/>
      <c r="D18" s="5"/>
      <c r="E18" s="13"/>
      <c r="F18" s="22"/>
      <c r="G18" s="5"/>
      <c r="H18" s="5"/>
      <c r="I18" s="5"/>
      <c r="J18" s="5"/>
      <c r="K18" s="6"/>
      <c r="L18" s="5"/>
    </row>
    <row r="19" spans="1:12" ht="17.25" customHeight="1">
      <c r="A19" s="19">
        <v>2</v>
      </c>
      <c r="B19" s="8"/>
      <c r="C19" s="11"/>
      <c r="D19" s="5"/>
      <c r="E19" s="13"/>
      <c r="F19" s="5"/>
      <c r="G19" s="5"/>
      <c r="H19" s="5"/>
      <c r="I19" s="5"/>
      <c r="J19" s="5"/>
      <c r="K19" s="6"/>
      <c r="L19" s="5"/>
    </row>
    <row r="20" spans="1:12" ht="15">
      <c r="A20" s="10">
        <v>3</v>
      </c>
      <c r="B20" s="8"/>
      <c r="C20" s="15"/>
      <c r="D20" s="13"/>
      <c r="E20" s="13"/>
      <c r="F20" s="13"/>
      <c r="G20" s="13"/>
      <c r="H20" s="13"/>
      <c r="I20" s="13"/>
      <c r="J20" s="13"/>
      <c r="K20" s="14"/>
      <c r="L20" s="5"/>
    </row>
    <row r="21" spans="1:12" ht="15">
      <c r="A21" s="10">
        <v>4</v>
      </c>
      <c r="B21" s="8"/>
      <c r="C21" s="12"/>
      <c r="D21" s="5"/>
      <c r="E21" s="5"/>
      <c r="F21" s="5"/>
      <c r="G21" s="13"/>
      <c r="H21" s="5"/>
      <c r="I21" s="5"/>
      <c r="J21" s="5"/>
      <c r="K21" s="6"/>
      <c r="L21" s="5"/>
    </row>
    <row r="22" spans="1:12" ht="15">
      <c r="A22" s="10">
        <v>5</v>
      </c>
      <c r="B22" s="8"/>
      <c r="C22" s="11"/>
      <c r="D22" s="5"/>
      <c r="E22" s="5"/>
      <c r="F22" s="5"/>
      <c r="G22" s="13"/>
      <c r="H22" s="5"/>
      <c r="I22" s="5"/>
      <c r="J22" s="5"/>
      <c r="K22" s="6"/>
      <c r="L22" s="5"/>
    </row>
    <row r="23" spans="1:12" ht="15">
      <c r="A23" s="10">
        <v>6</v>
      </c>
      <c r="B23" s="3"/>
      <c r="C23" s="9"/>
      <c r="D23" s="10"/>
      <c r="E23" s="10"/>
      <c r="F23" s="5"/>
      <c r="G23" s="5"/>
      <c r="H23" s="5"/>
      <c r="I23" s="5"/>
      <c r="J23" s="5"/>
      <c r="K23" s="5"/>
      <c r="L23" s="5"/>
    </row>
    <row r="24" spans="1:12" ht="18.75" customHeight="1">
      <c r="A24" s="1"/>
      <c r="B24" s="1"/>
      <c r="C24" s="18" t="s">
        <v>14</v>
      </c>
      <c r="D24" s="17">
        <f>SUM(D18:D23)</f>
        <v>0</v>
      </c>
      <c r="E24" s="17">
        <f aca="true" t="shared" si="0" ref="E24:L24">SUM(E18:E23)</f>
        <v>0</v>
      </c>
      <c r="F24" s="17">
        <f t="shared" si="0"/>
        <v>0</v>
      </c>
      <c r="G24" s="17">
        <f t="shared" si="0"/>
        <v>0</v>
      </c>
      <c r="H24" s="17">
        <f t="shared" si="0"/>
        <v>0</v>
      </c>
      <c r="I24" s="17">
        <v>0</v>
      </c>
      <c r="J24" s="17">
        <f t="shared" si="0"/>
        <v>0</v>
      </c>
      <c r="K24" s="17">
        <f t="shared" si="0"/>
        <v>0</v>
      </c>
      <c r="L24" s="17">
        <f t="shared" si="0"/>
        <v>0</v>
      </c>
    </row>
    <row r="25" ht="15">
      <c r="G25" s="16"/>
    </row>
    <row r="26" ht="15">
      <c r="G26" s="23"/>
    </row>
    <row r="28" spans="1:5" ht="17.25">
      <c r="A28" s="25" t="s">
        <v>27</v>
      </c>
      <c r="B28" s="25"/>
      <c r="C28" s="25"/>
      <c r="D28" s="25"/>
      <c r="E28" s="25"/>
    </row>
    <row r="29" spans="1:7" ht="17.25">
      <c r="A29" s="25"/>
      <c r="B29" s="25"/>
      <c r="C29" s="25"/>
      <c r="D29" s="25"/>
      <c r="E29" s="73" t="s">
        <v>28</v>
      </c>
      <c r="F29" s="73"/>
      <c r="G29" s="73"/>
    </row>
    <row r="30" spans="1:5" ht="17.25">
      <c r="A30" s="25"/>
      <c r="B30" s="25"/>
      <c r="C30" s="25"/>
      <c r="D30" s="25" t="s">
        <v>13</v>
      </c>
      <c r="E30" s="25"/>
    </row>
    <row r="31" spans="1:5" ht="17.25">
      <c r="A31" s="25"/>
      <c r="B31" s="25"/>
      <c r="C31" s="25"/>
      <c r="D31" s="25"/>
      <c r="E31" s="25"/>
    </row>
    <row r="32" ht="15">
      <c r="A32" t="s">
        <v>18</v>
      </c>
    </row>
    <row r="33" spans="1:2" ht="15">
      <c r="A33" t="s">
        <v>25</v>
      </c>
      <c r="B33" s="27"/>
    </row>
  </sheetData>
  <sheetProtection/>
  <mergeCells count="13">
    <mergeCell ref="A8:L8"/>
    <mergeCell ref="A10:L10"/>
    <mergeCell ref="A11:L11"/>
    <mergeCell ref="A12:L12"/>
    <mergeCell ref="B15:B16"/>
    <mergeCell ref="C15:C16"/>
    <mergeCell ref="J15:L15"/>
    <mergeCell ref="G15:G16"/>
    <mergeCell ref="H15:H16"/>
    <mergeCell ref="E29:G29"/>
    <mergeCell ref="A15:A16"/>
    <mergeCell ref="D15:F15"/>
    <mergeCell ref="I15:I16"/>
  </mergeCells>
  <printOptions/>
  <pageMargins left="0.48" right="0.31496062992125984" top="0.35433070866141736" bottom="0.35433070866141736" header="0.31496062992125984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4.7109375" style="0" customWidth="1"/>
    <col min="2" max="2" width="25.7109375" style="0" customWidth="1"/>
    <col min="3" max="3" width="13.8515625" style="0" customWidth="1"/>
    <col min="4" max="4" width="12.57421875" style="0" customWidth="1"/>
    <col min="5" max="5" width="11.28125" style="0" customWidth="1"/>
    <col min="6" max="6" width="13.00390625" style="0" customWidth="1"/>
    <col min="7" max="7" width="11.7109375" style="0" customWidth="1"/>
    <col min="8" max="8" width="14.421875" style="0" customWidth="1"/>
    <col min="9" max="9" width="12.7109375" style="0" customWidth="1"/>
    <col min="10" max="10" width="12.28125" style="0" customWidth="1"/>
    <col min="11" max="11" width="12.421875" style="0" customWidth="1"/>
    <col min="12" max="12" width="11.421875" style="0" customWidth="1"/>
    <col min="13" max="13" width="12.8515625" style="0" customWidth="1"/>
    <col min="14" max="14" width="22.28125" style="0" customWidth="1"/>
    <col min="15" max="15" width="18.8515625" style="0" customWidth="1"/>
    <col min="16" max="16" width="19.8515625" style="0" customWidth="1"/>
  </cols>
  <sheetData>
    <row r="1" spans="1:14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78" t="s">
        <v>33</v>
      </c>
      <c r="L1" s="78"/>
      <c r="M1" s="44"/>
      <c r="N1" s="40"/>
    </row>
    <row r="2" spans="1:14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79" t="s">
        <v>8</v>
      </c>
      <c r="L3" s="79"/>
      <c r="M3" s="79"/>
      <c r="N3" s="79"/>
    </row>
    <row r="4" spans="1:14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79" t="s">
        <v>9</v>
      </c>
      <c r="L4" s="79"/>
      <c r="M4" s="79"/>
      <c r="N4" s="45"/>
    </row>
    <row r="5" spans="1:14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79" t="s">
        <v>10</v>
      </c>
      <c r="L5" s="79"/>
      <c r="M5" s="79"/>
      <c r="N5" s="45"/>
    </row>
    <row r="6" spans="1:14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79" t="s">
        <v>11</v>
      </c>
      <c r="L6" s="79"/>
      <c r="M6" s="79"/>
      <c r="N6" s="45"/>
    </row>
    <row r="7" spans="1:14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6.5">
      <c r="A8" s="87" t="s">
        <v>61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40"/>
    </row>
    <row r="9" spans="1:14" ht="16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0"/>
    </row>
    <row r="10" spans="1:14" ht="21" customHeight="1">
      <c r="A10" s="87" t="s">
        <v>36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40"/>
    </row>
    <row r="11" spans="1:14" ht="16.5">
      <c r="A11" s="87" t="s">
        <v>37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40"/>
    </row>
    <row r="12" spans="1:14" ht="16.5">
      <c r="A12" s="87" t="s">
        <v>12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40"/>
    </row>
    <row r="13" spans="1:14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7" t="s">
        <v>20</v>
      </c>
      <c r="N14" s="40"/>
    </row>
    <row r="15" spans="1:14" ht="41.25" customHeight="1">
      <c r="A15" s="90" t="s">
        <v>0</v>
      </c>
      <c r="B15" s="84" t="s">
        <v>21</v>
      </c>
      <c r="C15" s="84" t="s">
        <v>1</v>
      </c>
      <c r="D15" s="81" t="s">
        <v>24</v>
      </c>
      <c r="E15" s="82"/>
      <c r="F15" s="82"/>
      <c r="G15" s="83"/>
      <c r="H15" s="84" t="s">
        <v>22</v>
      </c>
      <c r="I15" s="88" t="s">
        <v>23</v>
      </c>
      <c r="J15" s="88" t="s">
        <v>29</v>
      </c>
      <c r="K15" s="81" t="s">
        <v>26</v>
      </c>
      <c r="L15" s="82"/>
      <c r="M15" s="83"/>
      <c r="N15" s="40"/>
    </row>
    <row r="16" spans="1:14" ht="51" customHeight="1">
      <c r="A16" s="91"/>
      <c r="B16" s="89"/>
      <c r="C16" s="89"/>
      <c r="D16" s="81" t="s">
        <v>30</v>
      </c>
      <c r="E16" s="82"/>
      <c r="F16" s="83"/>
      <c r="G16" s="97" t="s">
        <v>31</v>
      </c>
      <c r="H16" s="89"/>
      <c r="I16" s="88"/>
      <c r="J16" s="88"/>
      <c r="K16" s="84" t="s">
        <v>19</v>
      </c>
      <c r="L16" s="84" t="s">
        <v>2</v>
      </c>
      <c r="M16" s="84" t="s">
        <v>3</v>
      </c>
      <c r="N16" s="40"/>
    </row>
    <row r="17" spans="1:14" ht="33.75" customHeight="1">
      <c r="A17" s="92"/>
      <c r="B17" s="85"/>
      <c r="C17" s="85"/>
      <c r="D17" s="48" t="s">
        <v>4</v>
      </c>
      <c r="E17" s="48" t="s">
        <v>5</v>
      </c>
      <c r="F17" s="48" t="s">
        <v>6</v>
      </c>
      <c r="G17" s="98"/>
      <c r="H17" s="85"/>
      <c r="I17" s="88"/>
      <c r="J17" s="88"/>
      <c r="K17" s="85"/>
      <c r="L17" s="85"/>
      <c r="M17" s="85"/>
      <c r="N17" s="40"/>
    </row>
    <row r="18" spans="1:14" ht="15">
      <c r="A18" s="49" t="s">
        <v>38</v>
      </c>
      <c r="B18" s="50">
        <v>2</v>
      </c>
      <c r="C18" s="51">
        <v>3</v>
      </c>
      <c r="D18" s="52">
        <v>4</v>
      </c>
      <c r="E18" s="52">
        <v>5</v>
      </c>
      <c r="F18" s="52">
        <v>6</v>
      </c>
      <c r="G18" s="52">
        <v>7</v>
      </c>
      <c r="H18" s="53">
        <v>8</v>
      </c>
      <c r="I18" s="53">
        <v>9</v>
      </c>
      <c r="J18" s="53">
        <v>10</v>
      </c>
      <c r="K18" s="53">
        <v>11</v>
      </c>
      <c r="L18" s="54">
        <v>12</v>
      </c>
      <c r="M18" s="53">
        <v>13</v>
      </c>
      <c r="N18" s="40"/>
    </row>
    <row r="19" spans="1:14" ht="118.5" customHeight="1">
      <c r="A19" s="55">
        <v>1</v>
      </c>
      <c r="B19" s="32" t="s">
        <v>39</v>
      </c>
      <c r="C19" s="33" t="s">
        <v>48</v>
      </c>
      <c r="D19" s="34">
        <v>1044481.32</v>
      </c>
      <c r="E19" s="35">
        <v>43520.06</v>
      </c>
      <c r="F19" s="35">
        <v>120889.04</v>
      </c>
      <c r="G19" s="30">
        <v>3906.23</v>
      </c>
      <c r="H19" s="28">
        <v>1212796.65</v>
      </c>
      <c r="I19" s="28">
        <v>1208890.42</v>
      </c>
      <c r="J19" s="28">
        <v>1208890.42</v>
      </c>
      <c r="K19" s="28">
        <v>1044481.32</v>
      </c>
      <c r="L19" s="29">
        <v>43520.06</v>
      </c>
      <c r="M19" s="28">
        <v>120889.04</v>
      </c>
      <c r="N19" s="56"/>
    </row>
    <row r="20" spans="1:14" ht="118.5" customHeight="1">
      <c r="A20" s="57">
        <v>2</v>
      </c>
      <c r="B20" s="32" t="s">
        <v>40</v>
      </c>
      <c r="C20" s="33" t="s">
        <v>49</v>
      </c>
      <c r="D20" s="34">
        <v>1382461.46</v>
      </c>
      <c r="E20" s="35">
        <v>57602.56</v>
      </c>
      <c r="F20" s="34">
        <v>160007.11</v>
      </c>
      <c r="G20" s="28">
        <v>0</v>
      </c>
      <c r="H20" s="30">
        <v>1600071.13</v>
      </c>
      <c r="I20" s="28">
        <v>1600071.13</v>
      </c>
      <c r="J20" s="30">
        <v>1600071.13</v>
      </c>
      <c r="K20" s="28">
        <v>1382461.46</v>
      </c>
      <c r="L20" s="29">
        <v>57602.56</v>
      </c>
      <c r="M20" s="28">
        <v>160007.11</v>
      </c>
      <c r="N20" s="56"/>
    </row>
    <row r="21" spans="1:14" ht="108" customHeight="1">
      <c r="A21" s="57">
        <v>3</v>
      </c>
      <c r="B21" s="33" t="s">
        <v>41</v>
      </c>
      <c r="C21" s="36" t="s">
        <v>50</v>
      </c>
      <c r="D21" s="35">
        <v>1276319.47</v>
      </c>
      <c r="E21" s="35">
        <v>53179.98</v>
      </c>
      <c r="F21" s="35">
        <v>147722.16</v>
      </c>
      <c r="G21" s="28">
        <v>0</v>
      </c>
      <c r="H21" s="30">
        <v>1477221.61</v>
      </c>
      <c r="I21" s="30">
        <v>1477221.61</v>
      </c>
      <c r="J21" s="30">
        <v>1477221.61</v>
      </c>
      <c r="K21" s="30">
        <v>1276319.47</v>
      </c>
      <c r="L21" s="31">
        <v>53179.98</v>
      </c>
      <c r="M21" s="28">
        <v>147722.16</v>
      </c>
      <c r="N21" s="56"/>
    </row>
    <row r="22" spans="1:14" ht="96.75" customHeight="1">
      <c r="A22" s="57">
        <v>4</v>
      </c>
      <c r="B22" s="33" t="s">
        <v>42</v>
      </c>
      <c r="C22" s="37" t="s">
        <v>51</v>
      </c>
      <c r="D22" s="35">
        <v>460056.11</v>
      </c>
      <c r="E22" s="35">
        <v>19169</v>
      </c>
      <c r="F22" s="35">
        <v>53247.24</v>
      </c>
      <c r="G22" s="28">
        <v>0</v>
      </c>
      <c r="H22" s="30">
        <v>532472.35</v>
      </c>
      <c r="I22" s="28">
        <v>532472.35</v>
      </c>
      <c r="J22" s="30">
        <v>532472.35</v>
      </c>
      <c r="K22" s="28">
        <v>460056.11</v>
      </c>
      <c r="L22" s="29">
        <v>19169</v>
      </c>
      <c r="M22" s="28">
        <v>53247.24</v>
      </c>
      <c r="N22" s="56"/>
    </row>
    <row r="23" spans="1:14" ht="103.5" customHeight="1">
      <c r="A23" s="57">
        <v>5</v>
      </c>
      <c r="B23" s="33" t="s">
        <v>43</v>
      </c>
      <c r="C23" s="33" t="s">
        <v>52</v>
      </c>
      <c r="D23" s="35">
        <v>495921.03</v>
      </c>
      <c r="E23" s="35">
        <v>20663.38</v>
      </c>
      <c r="F23" s="35">
        <v>57398.27</v>
      </c>
      <c r="G23" s="28">
        <v>0</v>
      </c>
      <c r="H23" s="30">
        <v>573982.68</v>
      </c>
      <c r="I23" s="28">
        <v>573982.68</v>
      </c>
      <c r="J23" s="30">
        <v>573982.68</v>
      </c>
      <c r="K23" s="28">
        <v>495921.03</v>
      </c>
      <c r="L23" s="29">
        <v>20663.38</v>
      </c>
      <c r="M23" s="28">
        <v>57398.27</v>
      </c>
      <c r="N23" s="56"/>
    </row>
    <row r="24" spans="1:14" ht="153.75" customHeight="1">
      <c r="A24" s="57">
        <v>6</v>
      </c>
      <c r="B24" s="33" t="s">
        <v>62</v>
      </c>
      <c r="C24" s="33" t="s">
        <v>63</v>
      </c>
      <c r="D24" s="35">
        <v>0</v>
      </c>
      <c r="E24" s="35">
        <v>0</v>
      </c>
      <c r="F24" s="35">
        <v>0</v>
      </c>
      <c r="G24" s="28">
        <v>2092087.12</v>
      </c>
      <c r="H24" s="30">
        <f>D24+E24+F24+G24</f>
        <v>2092087.12</v>
      </c>
      <c r="I24" s="28">
        <v>2092087.12</v>
      </c>
      <c r="J24" s="30">
        <v>0</v>
      </c>
      <c r="K24" s="28">
        <v>0</v>
      </c>
      <c r="L24" s="29">
        <v>0</v>
      </c>
      <c r="M24" s="28">
        <v>0</v>
      </c>
      <c r="N24" s="56"/>
    </row>
    <row r="25" spans="1:14" ht="159.75" customHeight="1">
      <c r="A25" s="57">
        <v>7</v>
      </c>
      <c r="B25" s="33" t="s">
        <v>64</v>
      </c>
      <c r="C25" s="33" t="s">
        <v>65</v>
      </c>
      <c r="D25" s="35">
        <v>0</v>
      </c>
      <c r="E25" s="35">
        <v>0</v>
      </c>
      <c r="F25" s="35">
        <v>0</v>
      </c>
      <c r="G25" s="28">
        <v>2139590.48</v>
      </c>
      <c r="H25" s="30">
        <f>D25+E25+F25+G25</f>
        <v>2139590.48</v>
      </c>
      <c r="I25" s="28">
        <v>2139590.48</v>
      </c>
      <c r="J25" s="30">
        <v>0</v>
      </c>
      <c r="K25" s="28">
        <v>0</v>
      </c>
      <c r="L25" s="29">
        <v>0</v>
      </c>
      <c r="M25" s="28">
        <v>0</v>
      </c>
      <c r="N25" s="56"/>
    </row>
    <row r="26" spans="1:14" ht="32.25" customHeight="1">
      <c r="A26" s="64"/>
      <c r="B26" s="93" t="s">
        <v>66</v>
      </c>
      <c r="C26" s="94"/>
      <c r="D26" s="65">
        <f>SUM(D19:D25)</f>
        <v>4659239.39</v>
      </c>
      <c r="E26" s="65">
        <f aca="true" t="shared" si="0" ref="E26:M26">E25+E24+E23+E22+E21+E20+E19</f>
        <v>194134.98</v>
      </c>
      <c r="F26" s="65">
        <f t="shared" si="0"/>
        <v>539263.82</v>
      </c>
      <c r="G26" s="66">
        <f t="shared" si="0"/>
        <v>4235583.83</v>
      </c>
      <c r="H26" s="67">
        <f t="shared" si="0"/>
        <v>9628222.02</v>
      </c>
      <c r="I26" s="66">
        <f t="shared" si="0"/>
        <v>9624315.79</v>
      </c>
      <c r="J26" s="67">
        <f t="shared" si="0"/>
        <v>5392638.1899999995</v>
      </c>
      <c r="K26" s="66">
        <f t="shared" si="0"/>
        <v>4659239.39</v>
      </c>
      <c r="L26" s="68">
        <f t="shared" si="0"/>
        <v>194134.98</v>
      </c>
      <c r="M26" s="66">
        <f t="shared" si="0"/>
        <v>539263.82</v>
      </c>
      <c r="N26" s="56"/>
    </row>
    <row r="27" spans="1:14" ht="117" customHeight="1">
      <c r="A27" s="57">
        <v>6</v>
      </c>
      <c r="B27" s="33" t="s">
        <v>44</v>
      </c>
      <c r="C27" s="38" t="s">
        <v>53</v>
      </c>
      <c r="D27" s="35">
        <v>3369600</v>
      </c>
      <c r="E27" s="35">
        <v>140400</v>
      </c>
      <c r="F27" s="35">
        <v>390000</v>
      </c>
      <c r="G27" s="28">
        <v>0</v>
      </c>
      <c r="H27" s="30">
        <v>3900000</v>
      </c>
      <c r="I27" s="30">
        <v>1132151</v>
      </c>
      <c r="J27" s="30">
        <v>1132151</v>
      </c>
      <c r="K27" s="28">
        <v>3369600</v>
      </c>
      <c r="L27" s="29">
        <v>140400</v>
      </c>
      <c r="M27" s="28">
        <v>390000</v>
      </c>
      <c r="N27" s="56"/>
    </row>
    <row r="28" spans="1:14" ht="132" customHeight="1">
      <c r="A28" s="57">
        <v>7</v>
      </c>
      <c r="B28" s="33" t="s">
        <v>45</v>
      </c>
      <c r="C28" s="38" t="s">
        <v>54</v>
      </c>
      <c r="D28" s="35">
        <v>580558.1</v>
      </c>
      <c r="E28" s="35">
        <v>24189.92</v>
      </c>
      <c r="F28" s="35">
        <v>67194.22</v>
      </c>
      <c r="G28" s="30">
        <v>0</v>
      </c>
      <c r="H28" s="30">
        <v>671942.24</v>
      </c>
      <c r="I28" s="28">
        <v>671942.24</v>
      </c>
      <c r="J28" s="28">
        <v>671942.24</v>
      </c>
      <c r="K28" s="28">
        <v>580558.1</v>
      </c>
      <c r="L28" s="29">
        <v>24189.92</v>
      </c>
      <c r="M28" s="28">
        <v>67194.22</v>
      </c>
      <c r="N28" s="56"/>
    </row>
    <row r="29" spans="1:14" ht="132" customHeight="1">
      <c r="A29" s="57">
        <v>8</v>
      </c>
      <c r="B29" s="33" t="s">
        <v>46</v>
      </c>
      <c r="C29" s="37" t="s">
        <v>55</v>
      </c>
      <c r="D29" s="35">
        <v>2174984.91</v>
      </c>
      <c r="E29" s="35">
        <v>90624.37</v>
      </c>
      <c r="F29" s="35">
        <v>251734.37</v>
      </c>
      <c r="G29" s="30">
        <v>0</v>
      </c>
      <c r="H29" s="30">
        <v>2517343.65</v>
      </c>
      <c r="I29" s="28"/>
      <c r="J29" s="28"/>
      <c r="K29" s="28">
        <v>2174984.91</v>
      </c>
      <c r="L29" s="29">
        <v>90624.37</v>
      </c>
      <c r="M29" s="28">
        <v>251734.37</v>
      </c>
      <c r="N29" s="56"/>
    </row>
    <row r="30" spans="1:14" ht="116.25" customHeight="1">
      <c r="A30" s="57">
        <v>9</v>
      </c>
      <c r="B30" s="33" t="s">
        <v>47</v>
      </c>
      <c r="C30" s="38" t="s">
        <v>56</v>
      </c>
      <c r="D30" s="35">
        <v>3194208</v>
      </c>
      <c r="E30" s="35">
        <v>133092</v>
      </c>
      <c r="F30" s="35">
        <v>369700</v>
      </c>
      <c r="G30" s="28">
        <v>0</v>
      </c>
      <c r="H30" s="30">
        <v>3697000</v>
      </c>
      <c r="I30" s="28">
        <v>3697000</v>
      </c>
      <c r="J30" s="28">
        <v>3697000</v>
      </c>
      <c r="K30" s="28">
        <v>3194208</v>
      </c>
      <c r="L30" s="29">
        <v>133092</v>
      </c>
      <c r="M30" s="28">
        <v>369700</v>
      </c>
      <c r="N30" s="56"/>
    </row>
    <row r="31" spans="1:14" ht="32.25" customHeight="1">
      <c r="A31" s="57">
        <v>10</v>
      </c>
      <c r="B31" s="93" t="s">
        <v>67</v>
      </c>
      <c r="C31" s="94"/>
      <c r="D31" s="35">
        <f aca="true" t="shared" si="1" ref="D31:M31">D27+D28+D29+D30</f>
        <v>9319351.01</v>
      </c>
      <c r="E31" s="35">
        <f t="shared" si="1"/>
        <v>388306.29</v>
      </c>
      <c r="F31" s="35">
        <f t="shared" si="1"/>
        <v>1078628.5899999999</v>
      </c>
      <c r="G31" s="28">
        <f t="shared" si="1"/>
        <v>0</v>
      </c>
      <c r="H31" s="30">
        <f>H30+H29+H28+H27</f>
        <v>10786285.89</v>
      </c>
      <c r="I31" s="28">
        <f t="shared" si="1"/>
        <v>5501093.24</v>
      </c>
      <c r="J31" s="28">
        <f t="shared" si="1"/>
        <v>5501093.24</v>
      </c>
      <c r="K31" s="28">
        <f t="shared" si="1"/>
        <v>9319351.01</v>
      </c>
      <c r="L31" s="29">
        <f t="shared" si="1"/>
        <v>388306.29</v>
      </c>
      <c r="M31" s="28">
        <f t="shared" si="1"/>
        <v>1078628.5899999999</v>
      </c>
      <c r="N31" s="56"/>
    </row>
    <row r="32" spans="1:14" ht="15">
      <c r="A32" s="58"/>
      <c r="B32" s="95" t="s">
        <v>32</v>
      </c>
      <c r="C32" s="96"/>
      <c r="D32" s="39">
        <f>D26+D31</f>
        <v>13978590.399999999</v>
      </c>
      <c r="E32" s="39">
        <f>E26+E31</f>
        <v>582441.27</v>
      </c>
      <c r="F32" s="39">
        <f>F31+F26</f>
        <v>1617892.4099999997</v>
      </c>
      <c r="G32" s="39">
        <f>G26+G31</f>
        <v>4235583.83</v>
      </c>
      <c r="H32" s="39">
        <f aca="true" t="shared" si="2" ref="H32:M32">H31+H26</f>
        <v>20414507.91</v>
      </c>
      <c r="I32" s="39">
        <f t="shared" si="2"/>
        <v>15125409.03</v>
      </c>
      <c r="J32" s="39">
        <f t="shared" si="2"/>
        <v>10893731.43</v>
      </c>
      <c r="K32" s="39">
        <f t="shared" si="2"/>
        <v>13978590.399999999</v>
      </c>
      <c r="L32" s="39">
        <f t="shared" si="2"/>
        <v>582441.27</v>
      </c>
      <c r="M32" s="39">
        <f t="shared" si="2"/>
        <v>1617892.4099999997</v>
      </c>
      <c r="N32" s="56"/>
    </row>
    <row r="33" spans="1:14" ht="15">
      <c r="A33" s="61"/>
      <c r="B33" s="6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56"/>
    </row>
    <row r="34" spans="1:14" ht="15">
      <c r="A34" s="40"/>
      <c r="B34" s="40"/>
      <c r="C34" s="40"/>
      <c r="D34" s="40"/>
      <c r="E34" s="40"/>
      <c r="F34" s="40"/>
      <c r="G34" s="40"/>
      <c r="H34" s="59"/>
      <c r="I34" s="40"/>
      <c r="J34" s="40"/>
      <c r="K34" s="40"/>
      <c r="L34" s="40"/>
      <c r="M34" s="40"/>
      <c r="N34" s="40"/>
    </row>
    <row r="35" spans="1:14" ht="15">
      <c r="A35" s="40" t="s">
        <v>59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7.25" customHeight="1">
      <c r="A36" s="40"/>
      <c r="B36" s="40"/>
      <c r="C36" s="40"/>
      <c r="D36" s="80" t="s">
        <v>28</v>
      </c>
      <c r="E36" s="80"/>
      <c r="F36" s="80"/>
      <c r="G36" s="80"/>
      <c r="H36" s="80"/>
      <c r="I36" s="80"/>
      <c r="J36" s="80"/>
      <c r="K36" s="80"/>
      <c r="L36" s="40"/>
      <c r="M36" s="40"/>
      <c r="N36" s="40"/>
    </row>
    <row r="37" spans="1:14" ht="15">
      <c r="A37" s="40"/>
      <c r="B37" s="40"/>
      <c r="C37" s="40"/>
      <c r="D37" s="42"/>
      <c r="E37" s="42"/>
      <c r="F37" s="40"/>
      <c r="G37" s="40"/>
      <c r="H37" s="41"/>
      <c r="I37" s="40"/>
      <c r="J37" s="40"/>
      <c r="K37" s="40"/>
      <c r="L37" s="40"/>
      <c r="M37" s="40"/>
      <c r="N37" s="40"/>
    </row>
    <row r="38" spans="1:14" ht="15">
      <c r="A38" s="40"/>
      <c r="B38" s="40"/>
      <c r="C38" s="40"/>
      <c r="D38" s="42"/>
      <c r="E38" s="42"/>
      <c r="F38" s="40"/>
      <c r="G38" s="40"/>
      <c r="H38" s="41"/>
      <c r="I38" s="40"/>
      <c r="J38" s="40"/>
      <c r="K38" s="40"/>
      <c r="L38" s="40"/>
      <c r="M38" s="40"/>
      <c r="N38" s="40"/>
    </row>
    <row r="39" spans="1:14" ht="15">
      <c r="A39" s="40" t="s">
        <v>60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7.25" customHeight="1">
      <c r="A40" s="40" t="s">
        <v>34</v>
      </c>
      <c r="B40" s="40"/>
      <c r="C40" s="40"/>
      <c r="D40" s="80" t="s">
        <v>28</v>
      </c>
      <c r="E40" s="80"/>
      <c r="F40" s="80"/>
      <c r="G40" s="80"/>
      <c r="H40" s="80"/>
      <c r="I40" s="80"/>
      <c r="J40" s="80"/>
      <c r="K40" s="40"/>
      <c r="L40" s="40"/>
      <c r="M40" s="40"/>
      <c r="N40" s="40"/>
    </row>
    <row r="41" spans="1:14" ht="15">
      <c r="A41" s="40"/>
      <c r="B41" s="40"/>
      <c r="C41" s="40"/>
      <c r="D41" s="42"/>
      <c r="E41" s="42"/>
      <c r="F41" s="40"/>
      <c r="G41" s="40"/>
      <c r="H41" s="41"/>
      <c r="I41" s="40"/>
      <c r="J41" s="40"/>
      <c r="K41" s="40"/>
      <c r="L41" s="40"/>
      <c r="M41" s="40"/>
      <c r="N41" s="40"/>
    </row>
    <row r="42" spans="1:14" ht="15">
      <c r="A42" s="40"/>
      <c r="B42" s="40"/>
      <c r="C42" s="40"/>
      <c r="D42" s="42"/>
      <c r="E42" s="42"/>
      <c r="F42" s="40"/>
      <c r="G42" s="40"/>
      <c r="H42" s="41"/>
      <c r="I42" s="40"/>
      <c r="J42" s="40"/>
      <c r="K42" s="40"/>
      <c r="L42" s="40"/>
      <c r="M42" s="40"/>
      <c r="N42" s="40"/>
    </row>
    <row r="43" spans="1:14" ht="15">
      <c r="A43" s="40"/>
      <c r="B43" s="40" t="s">
        <v>35</v>
      </c>
      <c r="C43" s="40"/>
      <c r="D43" s="42"/>
      <c r="E43" s="42"/>
      <c r="F43" s="40"/>
      <c r="G43" s="40"/>
      <c r="H43" s="41"/>
      <c r="I43" s="40"/>
      <c r="J43" s="40"/>
      <c r="K43" s="40"/>
      <c r="L43" s="40"/>
      <c r="M43" s="40"/>
      <c r="N43" s="40"/>
    </row>
    <row r="44" spans="1:14" ht="15">
      <c r="A44" s="40"/>
      <c r="B44" s="40"/>
      <c r="C44" s="40"/>
      <c r="D44" s="42"/>
      <c r="E44" s="43"/>
      <c r="F44" s="43"/>
      <c r="G44" s="43"/>
      <c r="H44" s="40"/>
      <c r="I44" s="40"/>
      <c r="J44" s="40"/>
      <c r="K44" s="40"/>
      <c r="L44" s="40"/>
      <c r="M44" s="40"/>
      <c r="N44" s="40"/>
    </row>
    <row r="45" spans="1:14" ht="48" customHeight="1">
      <c r="A45" s="86" t="s">
        <v>57</v>
      </c>
      <c r="B45" s="86"/>
      <c r="C45" s="86"/>
      <c r="D45" s="42"/>
      <c r="E45" s="42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">
      <c r="A46" s="40" t="s">
        <v>58</v>
      </c>
      <c r="B46" s="40"/>
      <c r="C46" s="40"/>
      <c r="D46" s="42"/>
      <c r="E46" s="42"/>
      <c r="F46" s="40"/>
      <c r="G46" s="40"/>
      <c r="H46" s="40"/>
      <c r="I46" s="40"/>
      <c r="J46" s="40"/>
      <c r="K46" s="40"/>
      <c r="L46" s="40"/>
      <c r="M46" s="40"/>
      <c r="N46" s="40"/>
    </row>
    <row r="47" ht="15">
      <c r="N47" s="60"/>
    </row>
    <row r="48" ht="15">
      <c r="N48" s="60"/>
    </row>
    <row r="49" ht="15">
      <c r="N49" s="60"/>
    </row>
  </sheetData>
  <sheetProtection/>
  <mergeCells count="28">
    <mergeCell ref="B15:B17"/>
    <mergeCell ref="A15:A17"/>
    <mergeCell ref="C15:C17"/>
    <mergeCell ref="B31:C31"/>
    <mergeCell ref="D40:J40"/>
    <mergeCell ref="B32:C32"/>
    <mergeCell ref="G16:G17"/>
    <mergeCell ref="B26:C26"/>
    <mergeCell ref="A45:C45"/>
    <mergeCell ref="A8:M8"/>
    <mergeCell ref="A10:M10"/>
    <mergeCell ref="A11:M11"/>
    <mergeCell ref="A12:M12"/>
    <mergeCell ref="D15:G15"/>
    <mergeCell ref="J15:J17"/>
    <mergeCell ref="H15:H17"/>
    <mergeCell ref="I15:I17"/>
    <mergeCell ref="D16:F16"/>
    <mergeCell ref="K1:L1"/>
    <mergeCell ref="K3:N3"/>
    <mergeCell ref="K4:M4"/>
    <mergeCell ref="K5:M5"/>
    <mergeCell ref="K6:M6"/>
    <mergeCell ref="D36:K36"/>
    <mergeCell ref="K15:M15"/>
    <mergeCell ref="K16:K17"/>
    <mergeCell ref="L16:L17"/>
    <mergeCell ref="M16:M1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Оперзал</dc:creator>
  <cp:keywords/>
  <dc:description/>
  <cp:lastModifiedBy>user</cp:lastModifiedBy>
  <cp:lastPrinted>2019-09-03T11:40:09Z</cp:lastPrinted>
  <dcterms:created xsi:type="dcterms:W3CDTF">2018-10-03T10:35:09Z</dcterms:created>
  <dcterms:modified xsi:type="dcterms:W3CDTF">2019-09-26T13:58:44Z</dcterms:modified>
  <cp:category/>
  <cp:version/>
  <cp:contentType/>
  <cp:contentStatus/>
</cp:coreProperties>
</file>